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010"/>
  </bookViews>
  <sheets>
    <sheet name="拟聘用人员名单" sheetId="1" r:id="rId1"/>
  </sheets>
  <definedNames>
    <definedName name="_xlnm._FilterDatabase" localSheetId="0" hidden="1">拟聘用人员名单!$B$2:$L$27</definedName>
    <definedName name="_xlnm.Print_Titles" localSheetId="0">拟聘用人员名单!$2:$3</definedName>
  </definedNames>
  <calcPr calcId="125725"/>
</workbook>
</file>

<file path=xl/calcChain.xml><?xml version="1.0" encoding="utf-8"?>
<calcChain xmlns="http://schemas.openxmlformats.org/spreadsheetml/2006/main">
  <c r="J23" i="1"/>
  <c r="L23" s="1"/>
  <c r="N23" s="1"/>
  <c r="J20"/>
  <c r="L20" s="1"/>
  <c r="N20" s="1"/>
  <c r="J6"/>
  <c r="L6" s="1"/>
  <c r="N6" s="1"/>
  <c r="J5"/>
  <c r="L5" s="1"/>
  <c r="N5" s="1"/>
  <c r="J18"/>
  <c r="L18" s="1"/>
  <c r="N18" s="1"/>
  <c r="J17"/>
  <c r="L17" s="1"/>
  <c r="N17" s="1"/>
  <c r="J27"/>
  <c r="L27" s="1"/>
  <c r="N27" s="1"/>
  <c r="J26"/>
  <c r="L26" s="1"/>
  <c r="N26" s="1"/>
  <c r="J25"/>
  <c r="L25" s="1"/>
  <c r="N25" s="1"/>
  <c r="J24"/>
  <c r="L24" s="1"/>
  <c r="N24" s="1"/>
  <c r="J22"/>
  <c r="L22" s="1"/>
  <c r="N22" s="1"/>
  <c r="J21"/>
  <c r="L21" s="1"/>
  <c r="N21" s="1"/>
  <c r="J19"/>
  <c r="L19" s="1"/>
  <c r="N19" s="1"/>
  <c r="J16"/>
  <c r="L16" s="1"/>
  <c r="N16" s="1"/>
  <c r="J15"/>
  <c r="L15" s="1"/>
  <c r="N15" s="1"/>
  <c r="J14"/>
  <c r="L14" s="1"/>
  <c r="N14" s="1"/>
  <c r="J13"/>
  <c r="L13" s="1"/>
  <c r="N13" s="1"/>
  <c r="J12"/>
  <c r="L12" s="1"/>
  <c r="N12" s="1"/>
  <c r="J11"/>
  <c r="L11" s="1"/>
  <c r="N11" s="1"/>
  <c r="J10"/>
  <c r="L10" s="1"/>
  <c r="N10" s="1"/>
  <c r="J9"/>
  <c r="L9" s="1"/>
  <c r="N9" s="1"/>
  <c r="J8"/>
  <c r="L8" s="1"/>
  <c r="N8" s="1"/>
  <c r="J7"/>
  <c r="L7" s="1"/>
  <c r="N7" s="1"/>
  <c r="J4"/>
  <c r="L4" s="1"/>
  <c r="N4" s="1"/>
</calcChain>
</file>

<file path=xl/sharedStrings.xml><?xml version="1.0" encoding="utf-8"?>
<sst xmlns="http://schemas.openxmlformats.org/spreadsheetml/2006/main" count="160" uniqueCount="101">
  <si>
    <t>报考单位</t>
  </si>
  <si>
    <t>岗位代码</t>
  </si>
  <si>
    <t>报考岗位</t>
  </si>
  <si>
    <t>姓名</t>
  </si>
  <si>
    <t>性别</t>
  </si>
  <si>
    <t>准考证号</t>
  </si>
  <si>
    <t>职业能力倾向测验</t>
  </si>
  <si>
    <t>综合应用能力</t>
  </si>
  <si>
    <t>笔试折算分</t>
  </si>
  <si>
    <t>政策加分</t>
  </si>
  <si>
    <t>总成绩</t>
  </si>
  <si>
    <t>浮山党群服务中心</t>
  </si>
  <si>
    <t>专业技术岗位</t>
  </si>
  <si>
    <t>女</t>
  </si>
  <si>
    <t>02</t>
  </si>
  <si>
    <t>管理岗位</t>
  </si>
  <si>
    <t>吴萌</t>
  </si>
  <si>
    <t>21010200103</t>
  </si>
  <si>
    <t>男</t>
  </si>
  <si>
    <t>浮山社区网格管理综合服务中心</t>
  </si>
  <si>
    <t>03</t>
  </si>
  <si>
    <t>04</t>
  </si>
  <si>
    <t>浮山综合执法中心</t>
  </si>
  <si>
    <t>05</t>
  </si>
  <si>
    <t>卢静</t>
  </si>
  <si>
    <t>21030505106</t>
  </si>
  <si>
    <t>06</t>
  </si>
  <si>
    <t>叶建勋</t>
  </si>
  <si>
    <t>21010600217</t>
  </si>
  <si>
    <t>永安综合执法中心</t>
  </si>
  <si>
    <t>07</t>
  </si>
  <si>
    <t>王博文</t>
  </si>
  <si>
    <t>21010700404</t>
  </si>
  <si>
    <t>陈爽</t>
  </si>
  <si>
    <t>21010700509</t>
  </si>
  <si>
    <t>08</t>
  </si>
  <si>
    <t>杨杰</t>
  </si>
  <si>
    <t>21010800623</t>
  </si>
  <si>
    <t>09</t>
  </si>
  <si>
    <t>姜琳</t>
  </si>
  <si>
    <t>21010900626</t>
  </si>
  <si>
    <t>永安社区网格管理综合服务中心</t>
  </si>
  <si>
    <t>10</t>
  </si>
  <si>
    <t>吴方俊</t>
  </si>
  <si>
    <t>21011000804</t>
  </si>
  <si>
    <t>11</t>
  </si>
  <si>
    <t>钟文静</t>
  </si>
  <si>
    <t>21011101107</t>
  </si>
  <si>
    <t>12</t>
  </si>
  <si>
    <t>张可</t>
  </si>
  <si>
    <t>21011201109</t>
  </si>
  <si>
    <t>13</t>
  </si>
  <si>
    <t>王策</t>
  </si>
  <si>
    <t>21031304711</t>
  </si>
  <si>
    <t>区农业综合执法大队</t>
  </si>
  <si>
    <t>14</t>
  </si>
  <si>
    <t>吴越中</t>
  </si>
  <si>
    <t>21011401117</t>
  </si>
  <si>
    <t>15</t>
  </si>
  <si>
    <t>毛志豪</t>
  </si>
  <si>
    <t>21011501127</t>
  </si>
  <si>
    <t>16</t>
  </si>
  <si>
    <t>区住房保障办公室</t>
  </si>
  <si>
    <t>17</t>
  </si>
  <si>
    <t>程嫱艳</t>
  </si>
  <si>
    <t>21011702111</t>
  </si>
  <si>
    <t>区建设工程监督管理处</t>
  </si>
  <si>
    <t>18</t>
  </si>
  <si>
    <t>殷巧瑞</t>
  </si>
  <si>
    <t>21031804714</t>
  </si>
  <si>
    <t>19</t>
  </si>
  <si>
    <t>区室内装饰行业管理办公室</t>
  </si>
  <si>
    <t>20</t>
  </si>
  <si>
    <t>刘子威</t>
  </si>
  <si>
    <t>21012003209</t>
  </si>
  <si>
    <t>区燃气市场服务中心</t>
  </si>
  <si>
    <t>21</t>
  </si>
  <si>
    <t>伍梓豪</t>
  </si>
  <si>
    <t>21032105014</t>
  </si>
  <si>
    <t>22</t>
  </si>
  <si>
    <t>阮谦</t>
  </si>
  <si>
    <t>21012203508</t>
  </si>
  <si>
    <t>23</t>
  </si>
  <si>
    <t>赵成龙飞</t>
  </si>
  <si>
    <t>21012303617</t>
  </si>
  <si>
    <t>面试成绩</t>
    <phoneticPr fontId="4" type="noConversion"/>
  </si>
  <si>
    <t>综合成绩</t>
    <phoneticPr fontId="4" type="noConversion"/>
  </si>
  <si>
    <t>序号</t>
    <phoneticPr fontId="4" type="noConversion"/>
  </si>
  <si>
    <t>蔡万安</t>
  </si>
  <si>
    <t>21011401114</t>
  </si>
  <si>
    <t>张文龙</t>
  </si>
  <si>
    <t>21030304404</t>
  </si>
  <si>
    <t>杨锐</t>
  </si>
  <si>
    <t>21010400112</t>
  </si>
  <si>
    <t>田丽丽</t>
  </si>
  <si>
    <t>21011601214</t>
  </si>
  <si>
    <t>江朝辉</t>
  </si>
  <si>
    <t>21011902229</t>
  </si>
  <si>
    <t>浮山社区网格管理综合服务中心</t>
    <phoneticPr fontId="4" type="noConversion"/>
  </si>
  <si>
    <t>2021年咸安区部分事业单位公开招聘工作人员拟聘用人员名单</t>
    <phoneticPr fontId="4" type="noConversion"/>
  </si>
  <si>
    <t>附件：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</si>
</sst>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2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A19" workbookViewId="0">
      <selection activeCell="E29" sqref="E29"/>
    </sheetView>
  </sheetViews>
  <sheetFormatPr defaultColWidth="9" defaultRowHeight="25.9" customHeight="1"/>
  <cols>
    <col min="1" max="1" width="4.375" style="15" customWidth="1"/>
    <col min="2" max="2" width="26.875" customWidth="1"/>
    <col min="3" max="3" width="3.75" customWidth="1"/>
    <col min="4" max="4" width="13.125" customWidth="1"/>
    <col min="5" max="5" width="9.5" style="1" customWidth="1"/>
    <col min="6" max="6" width="3.125" customWidth="1"/>
    <col min="7" max="7" width="13.75" customWidth="1"/>
    <col min="8" max="8" width="9" customWidth="1"/>
    <col min="9" max="9" width="9.125" customWidth="1"/>
    <col min="10" max="10" width="7" style="2" customWidth="1"/>
    <col min="11" max="11" width="4.375" customWidth="1"/>
    <col min="12" max="12" width="8.125" style="2" customWidth="1"/>
    <col min="13" max="13" width="9.375" style="2" customWidth="1"/>
    <col min="14" max="14" width="9.875" style="2" customWidth="1"/>
  </cols>
  <sheetData>
    <row r="1" spans="1:14" ht="27.95" customHeight="1">
      <c r="A1" s="18" t="s">
        <v>100</v>
      </c>
      <c r="B1" s="19"/>
    </row>
    <row r="2" spans="1:14" ht="51" customHeight="1">
      <c r="B2" s="16" t="s">
        <v>99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/>
    </row>
    <row r="3" spans="1:14" ht="60.75" customHeight="1">
      <c r="A3" s="9" t="s">
        <v>87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7" t="s">
        <v>8</v>
      </c>
      <c r="K3" s="3" t="s">
        <v>9</v>
      </c>
      <c r="L3" s="7" t="s">
        <v>10</v>
      </c>
      <c r="M3" s="7" t="s">
        <v>85</v>
      </c>
      <c r="N3" s="7" t="s">
        <v>86</v>
      </c>
    </row>
    <row r="4" spans="1:14" ht="27.95" customHeight="1">
      <c r="A4" s="9">
        <v>1</v>
      </c>
      <c r="B4" s="4" t="s">
        <v>11</v>
      </c>
      <c r="C4" s="5" t="s">
        <v>14</v>
      </c>
      <c r="D4" s="5" t="s">
        <v>15</v>
      </c>
      <c r="E4" s="5" t="s">
        <v>16</v>
      </c>
      <c r="F4" s="5" t="s">
        <v>13</v>
      </c>
      <c r="G4" s="5" t="s">
        <v>17</v>
      </c>
      <c r="H4" s="6">
        <v>89.1</v>
      </c>
      <c r="I4" s="6">
        <v>107.2</v>
      </c>
      <c r="J4" s="8">
        <f t="shared" ref="J4:J19" si="0">(H:H+I:I)/2*2/3</f>
        <v>65.433333333333337</v>
      </c>
      <c r="K4" s="4"/>
      <c r="L4" s="8">
        <f t="shared" ref="L4:L19" si="1">J:J+K:K</f>
        <v>65.433333333333337</v>
      </c>
      <c r="M4" s="8">
        <v>72.8</v>
      </c>
      <c r="N4" s="8">
        <f t="shared" ref="N4:N12" si="2">L4*0.5+M4*0.5</f>
        <v>69.116666666666674</v>
      </c>
    </row>
    <row r="5" spans="1:14" s="14" customFormat="1" ht="27.95" customHeight="1">
      <c r="A5" s="9">
        <v>2</v>
      </c>
      <c r="B5" s="10" t="s">
        <v>98</v>
      </c>
      <c r="C5" s="11" t="s">
        <v>20</v>
      </c>
      <c r="D5" s="11" t="s">
        <v>12</v>
      </c>
      <c r="E5" s="11" t="s">
        <v>90</v>
      </c>
      <c r="F5" s="11" t="s">
        <v>18</v>
      </c>
      <c r="G5" s="11" t="s">
        <v>91</v>
      </c>
      <c r="H5" s="12">
        <v>100.78</v>
      </c>
      <c r="I5" s="12">
        <v>119.3</v>
      </c>
      <c r="J5" s="13">
        <f t="shared" si="0"/>
        <v>73.36</v>
      </c>
      <c r="K5" s="10"/>
      <c r="L5" s="13">
        <f t="shared" si="1"/>
        <v>73.36</v>
      </c>
      <c r="M5" s="13">
        <v>77.599999999999994</v>
      </c>
      <c r="N5" s="13">
        <f t="shared" si="2"/>
        <v>75.47999999999999</v>
      </c>
    </row>
    <row r="6" spans="1:14" s="14" customFormat="1" ht="27.95" customHeight="1">
      <c r="A6" s="9">
        <v>3</v>
      </c>
      <c r="B6" s="10" t="s">
        <v>19</v>
      </c>
      <c r="C6" s="11" t="s">
        <v>21</v>
      </c>
      <c r="D6" s="11" t="s">
        <v>15</v>
      </c>
      <c r="E6" s="11" t="s">
        <v>92</v>
      </c>
      <c r="F6" s="11" t="s">
        <v>18</v>
      </c>
      <c r="G6" s="11" t="s">
        <v>93</v>
      </c>
      <c r="H6" s="12">
        <v>113.6</v>
      </c>
      <c r="I6" s="12">
        <v>107.8</v>
      </c>
      <c r="J6" s="13">
        <f t="shared" si="0"/>
        <v>73.8</v>
      </c>
      <c r="K6" s="10"/>
      <c r="L6" s="13">
        <f t="shared" si="1"/>
        <v>73.8</v>
      </c>
      <c r="M6" s="13">
        <v>74.400000000000006</v>
      </c>
      <c r="N6" s="13">
        <f t="shared" si="2"/>
        <v>74.099999999999994</v>
      </c>
    </row>
    <row r="7" spans="1:14" ht="27.95" customHeight="1">
      <c r="A7" s="9">
        <v>4</v>
      </c>
      <c r="B7" s="4" t="s">
        <v>22</v>
      </c>
      <c r="C7" s="5" t="s">
        <v>23</v>
      </c>
      <c r="D7" s="5" t="s">
        <v>15</v>
      </c>
      <c r="E7" s="5" t="s">
        <v>24</v>
      </c>
      <c r="F7" s="5" t="s">
        <v>13</v>
      </c>
      <c r="G7" s="5" t="s">
        <v>25</v>
      </c>
      <c r="H7" s="6">
        <v>110.42</v>
      </c>
      <c r="I7" s="6">
        <v>102.7</v>
      </c>
      <c r="J7" s="8">
        <f t="shared" si="0"/>
        <v>71.040000000000006</v>
      </c>
      <c r="K7" s="4"/>
      <c r="L7" s="8">
        <f t="shared" si="1"/>
        <v>71.040000000000006</v>
      </c>
      <c r="M7" s="8">
        <v>76</v>
      </c>
      <c r="N7" s="8">
        <f t="shared" si="2"/>
        <v>73.52000000000001</v>
      </c>
    </row>
    <row r="8" spans="1:14" ht="27.95" customHeight="1">
      <c r="A8" s="9">
        <v>5</v>
      </c>
      <c r="B8" s="4" t="s">
        <v>22</v>
      </c>
      <c r="C8" s="5" t="s">
        <v>26</v>
      </c>
      <c r="D8" s="5" t="s">
        <v>15</v>
      </c>
      <c r="E8" s="5" t="s">
        <v>27</v>
      </c>
      <c r="F8" s="5" t="s">
        <v>18</v>
      </c>
      <c r="G8" s="5" t="s">
        <v>28</v>
      </c>
      <c r="H8" s="6">
        <v>85.5</v>
      </c>
      <c r="I8" s="6">
        <v>111.4</v>
      </c>
      <c r="J8" s="8">
        <f t="shared" si="0"/>
        <v>65.63333333333334</v>
      </c>
      <c r="K8" s="4"/>
      <c r="L8" s="8">
        <f t="shared" si="1"/>
        <v>65.63333333333334</v>
      </c>
      <c r="M8" s="8">
        <v>80.400000000000006</v>
      </c>
      <c r="N8" s="8">
        <f t="shared" si="2"/>
        <v>73.01666666666668</v>
      </c>
    </row>
    <row r="9" spans="1:14" ht="27.95" customHeight="1">
      <c r="A9" s="9">
        <v>6</v>
      </c>
      <c r="B9" s="4" t="s">
        <v>29</v>
      </c>
      <c r="C9" s="5" t="s">
        <v>30</v>
      </c>
      <c r="D9" s="5" t="s">
        <v>15</v>
      </c>
      <c r="E9" s="5" t="s">
        <v>31</v>
      </c>
      <c r="F9" s="5" t="s">
        <v>13</v>
      </c>
      <c r="G9" s="5" t="s">
        <v>32</v>
      </c>
      <c r="H9" s="6">
        <v>107.06</v>
      </c>
      <c r="I9" s="6">
        <v>111.8</v>
      </c>
      <c r="J9" s="8">
        <f t="shared" si="0"/>
        <v>72.953333333333333</v>
      </c>
      <c r="K9" s="4"/>
      <c r="L9" s="8">
        <f t="shared" si="1"/>
        <v>72.953333333333333</v>
      </c>
      <c r="M9" s="8">
        <v>82.8</v>
      </c>
      <c r="N9" s="8">
        <f t="shared" si="2"/>
        <v>77.876666666666665</v>
      </c>
    </row>
    <row r="10" spans="1:14" ht="27.95" customHeight="1">
      <c r="A10" s="9">
        <v>7</v>
      </c>
      <c r="B10" s="4" t="s">
        <v>29</v>
      </c>
      <c r="C10" s="5" t="s">
        <v>30</v>
      </c>
      <c r="D10" s="5" t="s">
        <v>15</v>
      </c>
      <c r="E10" s="5" t="s">
        <v>33</v>
      </c>
      <c r="F10" s="5" t="s">
        <v>13</v>
      </c>
      <c r="G10" s="5" t="s">
        <v>34</v>
      </c>
      <c r="H10" s="6">
        <v>99.36</v>
      </c>
      <c r="I10" s="6">
        <v>119.3</v>
      </c>
      <c r="J10" s="8">
        <f t="shared" si="0"/>
        <v>72.88666666666667</v>
      </c>
      <c r="K10" s="4"/>
      <c r="L10" s="8">
        <f t="shared" si="1"/>
        <v>72.88666666666667</v>
      </c>
      <c r="M10" s="8">
        <v>81.599999999999994</v>
      </c>
      <c r="N10" s="8">
        <f t="shared" si="2"/>
        <v>77.243333333333339</v>
      </c>
    </row>
    <row r="11" spans="1:14" ht="27.95" customHeight="1">
      <c r="A11" s="9">
        <v>8</v>
      </c>
      <c r="B11" s="4" t="s">
        <v>29</v>
      </c>
      <c r="C11" s="5" t="s">
        <v>35</v>
      </c>
      <c r="D11" s="5" t="s">
        <v>15</v>
      </c>
      <c r="E11" s="5" t="s">
        <v>36</v>
      </c>
      <c r="F11" s="5" t="s">
        <v>18</v>
      </c>
      <c r="G11" s="5" t="s">
        <v>37</v>
      </c>
      <c r="H11" s="6">
        <v>87.92</v>
      </c>
      <c r="I11" s="6">
        <v>99.6</v>
      </c>
      <c r="J11" s="8">
        <f t="shared" si="0"/>
        <v>62.506666666666661</v>
      </c>
      <c r="K11" s="4"/>
      <c r="L11" s="8">
        <f t="shared" si="1"/>
        <v>62.506666666666661</v>
      </c>
      <c r="M11" s="8">
        <v>78.2</v>
      </c>
      <c r="N11" s="8">
        <f t="shared" si="2"/>
        <v>70.353333333333325</v>
      </c>
    </row>
    <row r="12" spans="1:14" ht="27.95" customHeight="1">
      <c r="A12" s="9">
        <v>9</v>
      </c>
      <c r="B12" s="4" t="s">
        <v>29</v>
      </c>
      <c r="C12" s="5" t="s">
        <v>38</v>
      </c>
      <c r="D12" s="5" t="s">
        <v>15</v>
      </c>
      <c r="E12" s="5" t="s">
        <v>39</v>
      </c>
      <c r="F12" s="5" t="s">
        <v>13</v>
      </c>
      <c r="G12" s="5" t="s">
        <v>40</v>
      </c>
      <c r="H12" s="6">
        <v>102.16</v>
      </c>
      <c r="I12" s="6">
        <v>106.3</v>
      </c>
      <c r="J12" s="8">
        <f t="shared" si="0"/>
        <v>69.486666666666665</v>
      </c>
      <c r="K12" s="4"/>
      <c r="L12" s="8">
        <f t="shared" si="1"/>
        <v>69.486666666666665</v>
      </c>
      <c r="M12" s="8">
        <v>77.8</v>
      </c>
      <c r="N12" s="8">
        <f t="shared" si="2"/>
        <v>73.643333333333331</v>
      </c>
    </row>
    <row r="13" spans="1:14" ht="27.95" customHeight="1">
      <c r="A13" s="9">
        <v>10</v>
      </c>
      <c r="B13" s="4" t="s">
        <v>41</v>
      </c>
      <c r="C13" s="5" t="s">
        <v>42</v>
      </c>
      <c r="D13" s="5" t="s">
        <v>15</v>
      </c>
      <c r="E13" s="5" t="s">
        <v>43</v>
      </c>
      <c r="F13" s="5" t="s">
        <v>18</v>
      </c>
      <c r="G13" s="5" t="s">
        <v>44</v>
      </c>
      <c r="H13" s="6">
        <v>108.4</v>
      </c>
      <c r="I13" s="6">
        <v>102.4</v>
      </c>
      <c r="J13" s="8">
        <f t="shared" si="0"/>
        <v>70.266666666666666</v>
      </c>
      <c r="K13" s="4"/>
      <c r="L13" s="8">
        <f t="shared" si="1"/>
        <v>70.266666666666666</v>
      </c>
      <c r="M13" s="8">
        <v>77.599999999999994</v>
      </c>
      <c r="N13" s="8">
        <f t="shared" ref="N13:N24" si="3">L13*0.5+M13*0.5</f>
        <v>73.933333333333337</v>
      </c>
    </row>
    <row r="14" spans="1:14" ht="27.95" customHeight="1">
      <c r="A14" s="9">
        <v>11</v>
      </c>
      <c r="B14" s="4" t="s">
        <v>41</v>
      </c>
      <c r="C14" s="5" t="s">
        <v>45</v>
      </c>
      <c r="D14" s="5" t="s">
        <v>15</v>
      </c>
      <c r="E14" s="5" t="s">
        <v>46</v>
      </c>
      <c r="F14" s="5" t="s">
        <v>13</v>
      </c>
      <c r="G14" s="5" t="s">
        <v>47</v>
      </c>
      <c r="H14" s="6">
        <v>107.78</v>
      </c>
      <c r="I14" s="6">
        <v>115.7</v>
      </c>
      <c r="J14" s="8">
        <f t="shared" si="0"/>
        <v>74.493333333333339</v>
      </c>
      <c r="K14" s="4"/>
      <c r="L14" s="8">
        <f t="shared" si="1"/>
        <v>74.493333333333339</v>
      </c>
      <c r="M14" s="8">
        <v>81.8</v>
      </c>
      <c r="N14" s="8">
        <f t="shared" si="3"/>
        <v>78.146666666666675</v>
      </c>
    </row>
    <row r="15" spans="1:14" ht="27.95" customHeight="1">
      <c r="A15" s="9">
        <v>12</v>
      </c>
      <c r="B15" s="4" t="s">
        <v>41</v>
      </c>
      <c r="C15" s="5" t="s">
        <v>48</v>
      </c>
      <c r="D15" s="5" t="s">
        <v>15</v>
      </c>
      <c r="E15" s="5" t="s">
        <v>49</v>
      </c>
      <c r="F15" s="5" t="s">
        <v>18</v>
      </c>
      <c r="G15" s="5" t="s">
        <v>50</v>
      </c>
      <c r="H15" s="6">
        <v>101.86</v>
      </c>
      <c r="I15" s="6">
        <v>100.4</v>
      </c>
      <c r="J15" s="8">
        <f t="shared" si="0"/>
        <v>67.42</v>
      </c>
      <c r="K15" s="4"/>
      <c r="L15" s="8">
        <f t="shared" si="1"/>
        <v>67.42</v>
      </c>
      <c r="M15" s="8">
        <v>77.8</v>
      </c>
      <c r="N15" s="8">
        <f t="shared" si="3"/>
        <v>72.61</v>
      </c>
    </row>
    <row r="16" spans="1:14" ht="27.95" customHeight="1">
      <c r="A16" s="9">
        <v>13</v>
      </c>
      <c r="B16" s="4" t="s">
        <v>41</v>
      </c>
      <c r="C16" s="5" t="s">
        <v>51</v>
      </c>
      <c r="D16" s="5" t="s">
        <v>15</v>
      </c>
      <c r="E16" s="5" t="s">
        <v>52</v>
      </c>
      <c r="F16" s="5" t="s">
        <v>18</v>
      </c>
      <c r="G16" s="5" t="s">
        <v>53</v>
      </c>
      <c r="H16" s="6">
        <v>102.75</v>
      </c>
      <c r="I16" s="6">
        <v>121.4</v>
      </c>
      <c r="J16" s="8">
        <f t="shared" si="0"/>
        <v>74.716666666666669</v>
      </c>
      <c r="K16" s="4"/>
      <c r="L16" s="8">
        <f t="shared" si="1"/>
        <v>74.716666666666669</v>
      </c>
      <c r="M16" s="8">
        <v>80.400000000000006</v>
      </c>
      <c r="N16" s="8">
        <f t="shared" si="3"/>
        <v>77.558333333333337</v>
      </c>
    </row>
    <row r="17" spans="1:14" ht="27.95" customHeight="1">
      <c r="A17" s="9">
        <v>14</v>
      </c>
      <c r="B17" s="4" t="s">
        <v>54</v>
      </c>
      <c r="C17" s="5" t="s">
        <v>55</v>
      </c>
      <c r="D17" s="5" t="s">
        <v>15</v>
      </c>
      <c r="E17" s="5" t="s">
        <v>56</v>
      </c>
      <c r="F17" s="5" t="s">
        <v>18</v>
      </c>
      <c r="G17" s="5" t="s">
        <v>57</v>
      </c>
      <c r="H17" s="6">
        <v>97.66</v>
      </c>
      <c r="I17" s="6">
        <v>111.2</v>
      </c>
      <c r="J17" s="8">
        <f t="shared" si="0"/>
        <v>69.62</v>
      </c>
      <c r="K17" s="4"/>
      <c r="L17" s="8">
        <f t="shared" si="1"/>
        <v>69.62</v>
      </c>
      <c r="M17" s="8">
        <v>77</v>
      </c>
      <c r="N17" s="8">
        <f t="shared" si="3"/>
        <v>73.31</v>
      </c>
    </row>
    <row r="18" spans="1:14" ht="27.95" customHeight="1">
      <c r="A18" s="9">
        <v>15</v>
      </c>
      <c r="B18" s="4" t="s">
        <v>54</v>
      </c>
      <c r="C18" s="5" t="s">
        <v>55</v>
      </c>
      <c r="D18" s="5" t="s">
        <v>15</v>
      </c>
      <c r="E18" s="5" t="s">
        <v>88</v>
      </c>
      <c r="F18" s="5" t="s">
        <v>18</v>
      </c>
      <c r="G18" s="5" t="s">
        <v>89</v>
      </c>
      <c r="H18" s="6">
        <v>94.8</v>
      </c>
      <c r="I18" s="6">
        <v>106.5</v>
      </c>
      <c r="J18" s="8">
        <f t="shared" si="0"/>
        <v>67.100000000000009</v>
      </c>
      <c r="K18" s="4"/>
      <c r="L18" s="8">
        <f t="shared" si="1"/>
        <v>67.100000000000009</v>
      </c>
      <c r="M18" s="8">
        <v>74.599999999999994</v>
      </c>
      <c r="N18" s="8">
        <f t="shared" si="3"/>
        <v>70.849999999999994</v>
      </c>
    </row>
    <row r="19" spans="1:14" ht="27.95" customHeight="1">
      <c r="A19" s="9">
        <v>16</v>
      </c>
      <c r="B19" s="4" t="s">
        <v>54</v>
      </c>
      <c r="C19" s="5" t="s">
        <v>58</v>
      </c>
      <c r="D19" s="5" t="s">
        <v>15</v>
      </c>
      <c r="E19" s="5" t="s">
        <v>59</v>
      </c>
      <c r="F19" s="5" t="s">
        <v>18</v>
      </c>
      <c r="G19" s="5" t="s">
        <v>60</v>
      </c>
      <c r="H19" s="6">
        <v>105.52</v>
      </c>
      <c r="I19" s="6">
        <v>108.6</v>
      </c>
      <c r="J19" s="8">
        <f t="shared" si="0"/>
        <v>71.373333333333335</v>
      </c>
      <c r="K19" s="4"/>
      <c r="L19" s="8">
        <f t="shared" si="1"/>
        <v>71.373333333333335</v>
      </c>
      <c r="M19" s="8">
        <v>80</v>
      </c>
      <c r="N19" s="8">
        <f t="shared" si="3"/>
        <v>75.686666666666667</v>
      </c>
    </row>
    <row r="20" spans="1:14" s="14" customFormat="1" ht="27.95" customHeight="1">
      <c r="A20" s="9">
        <v>17</v>
      </c>
      <c r="B20" s="10" t="s">
        <v>54</v>
      </c>
      <c r="C20" s="11" t="s">
        <v>61</v>
      </c>
      <c r="D20" s="11" t="s">
        <v>15</v>
      </c>
      <c r="E20" s="11" t="s">
        <v>94</v>
      </c>
      <c r="F20" s="11" t="s">
        <v>13</v>
      </c>
      <c r="G20" s="11" t="s">
        <v>95</v>
      </c>
      <c r="H20" s="12">
        <v>96.28</v>
      </c>
      <c r="I20" s="12">
        <v>111.2</v>
      </c>
      <c r="J20" s="13">
        <f t="shared" ref="J20" si="4">(H:H+I:I)/2*2/3</f>
        <v>69.160000000000011</v>
      </c>
      <c r="K20" s="10"/>
      <c r="L20" s="13">
        <f t="shared" ref="L20" si="5">J:J+K:K</f>
        <v>69.160000000000011</v>
      </c>
      <c r="M20" s="13">
        <v>76.2</v>
      </c>
      <c r="N20" s="13">
        <f t="shared" si="3"/>
        <v>72.680000000000007</v>
      </c>
    </row>
    <row r="21" spans="1:14" ht="27.95" customHeight="1">
      <c r="A21" s="9">
        <v>18</v>
      </c>
      <c r="B21" s="4" t="s">
        <v>62</v>
      </c>
      <c r="C21" s="5" t="s">
        <v>63</v>
      </c>
      <c r="D21" s="5" t="s">
        <v>15</v>
      </c>
      <c r="E21" s="5" t="s">
        <v>64</v>
      </c>
      <c r="F21" s="5" t="s">
        <v>13</v>
      </c>
      <c r="G21" s="5" t="s">
        <v>65</v>
      </c>
      <c r="H21" s="6">
        <v>88.78</v>
      </c>
      <c r="I21" s="6">
        <v>113.1</v>
      </c>
      <c r="J21" s="8">
        <f>(H:H+I:I)/2*2/3</f>
        <v>67.293333333333337</v>
      </c>
      <c r="K21" s="4">
        <v>5</v>
      </c>
      <c r="L21" s="8">
        <f>J:J+K:K</f>
        <v>72.293333333333337</v>
      </c>
      <c r="M21" s="8">
        <v>78.400000000000006</v>
      </c>
      <c r="N21" s="8">
        <f t="shared" si="3"/>
        <v>75.346666666666664</v>
      </c>
    </row>
    <row r="22" spans="1:14" ht="27.95" customHeight="1">
      <c r="A22" s="9">
        <v>19</v>
      </c>
      <c r="B22" s="4" t="s">
        <v>66</v>
      </c>
      <c r="C22" s="5" t="s">
        <v>67</v>
      </c>
      <c r="D22" s="5" t="s">
        <v>12</v>
      </c>
      <c r="E22" s="5" t="s">
        <v>68</v>
      </c>
      <c r="F22" s="5" t="s">
        <v>18</v>
      </c>
      <c r="G22" s="5" t="s">
        <v>69</v>
      </c>
      <c r="H22" s="6">
        <v>111.49</v>
      </c>
      <c r="I22" s="6">
        <v>125.2</v>
      </c>
      <c r="J22" s="8">
        <f>(H:H+I:I)/2*2/3</f>
        <v>78.896666666666661</v>
      </c>
      <c r="K22" s="4"/>
      <c r="L22" s="8">
        <f>J:J+K:K</f>
        <v>78.896666666666661</v>
      </c>
      <c r="M22" s="8">
        <v>78.400000000000006</v>
      </c>
      <c r="N22" s="8">
        <f t="shared" si="3"/>
        <v>78.648333333333341</v>
      </c>
    </row>
    <row r="23" spans="1:14" s="14" customFormat="1" ht="27.95" customHeight="1">
      <c r="A23" s="9">
        <v>20</v>
      </c>
      <c r="B23" s="10" t="s">
        <v>66</v>
      </c>
      <c r="C23" s="11" t="s">
        <v>70</v>
      </c>
      <c r="D23" s="11" t="s">
        <v>15</v>
      </c>
      <c r="E23" s="11" t="s">
        <v>96</v>
      </c>
      <c r="F23" s="11" t="s">
        <v>18</v>
      </c>
      <c r="G23" s="11" t="s">
        <v>97</v>
      </c>
      <c r="H23" s="12">
        <v>95.58</v>
      </c>
      <c r="I23" s="12">
        <v>104.1</v>
      </c>
      <c r="J23" s="13">
        <f t="shared" ref="J23" si="6">(H:H+I:I)/2*2/3</f>
        <v>66.56</v>
      </c>
      <c r="K23" s="10"/>
      <c r="L23" s="13">
        <f t="shared" ref="L23" si="7">J:J+K:K</f>
        <v>66.56</v>
      </c>
      <c r="M23" s="13">
        <v>78.2</v>
      </c>
      <c r="N23" s="13">
        <f t="shared" si="3"/>
        <v>72.38</v>
      </c>
    </row>
    <row r="24" spans="1:14" ht="27.95" customHeight="1">
      <c r="A24" s="9">
        <v>21</v>
      </c>
      <c r="B24" s="4" t="s">
        <v>71</v>
      </c>
      <c r="C24" s="5" t="s">
        <v>72</v>
      </c>
      <c r="D24" s="5" t="s">
        <v>15</v>
      </c>
      <c r="E24" s="5" t="s">
        <v>73</v>
      </c>
      <c r="F24" s="5" t="s">
        <v>18</v>
      </c>
      <c r="G24" s="5" t="s">
        <v>74</v>
      </c>
      <c r="H24" s="6">
        <v>105.46</v>
      </c>
      <c r="I24" s="6">
        <v>114.9</v>
      </c>
      <c r="J24" s="8">
        <f>(H:H+I:I)/2*2/3</f>
        <v>73.453333333333333</v>
      </c>
      <c r="K24" s="4"/>
      <c r="L24" s="8">
        <f>J:J+K:K</f>
        <v>73.453333333333333</v>
      </c>
      <c r="M24" s="8">
        <v>79.400000000000006</v>
      </c>
      <c r="N24" s="8">
        <f t="shared" si="3"/>
        <v>76.426666666666677</v>
      </c>
    </row>
    <row r="25" spans="1:14" ht="27.95" customHeight="1">
      <c r="A25" s="9">
        <v>22</v>
      </c>
      <c r="B25" s="4" t="s">
        <v>75</v>
      </c>
      <c r="C25" s="5" t="s">
        <v>76</v>
      </c>
      <c r="D25" s="5" t="s">
        <v>12</v>
      </c>
      <c r="E25" s="5" t="s">
        <v>77</v>
      </c>
      <c r="F25" s="5" t="s">
        <v>18</v>
      </c>
      <c r="G25" s="5" t="s">
        <v>78</v>
      </c>
      <c r="H25" s="6">
        <v>92.84</v>
      </c>
      <c r="I25" s="6">
        <v>110.9</v>
      </c>
      <c r="J25" s="8">
        <f>(H:H+I:I)/2*2/3</f>
        <v>67.913333333333341</v>
      </c>
      <c r="K25" s="4">
        <v>5</v>
      </c>
      <c r="L25" s="8">
        <f>J:J+K:K</f>
        <v>72.913333333333341</v>
      </c>
      <c r="M25" s="8">
        <v>76.2</v>
      </c>
      <c r="N25" s="8">
        <f t="shared" ref="N25:N27" si="8">L25*0.5+M25*0.5</f>
        <v>74.556666666666672</v>
      </c>
    </row>
    <row r="26" spans="1:14" ht="27.95" customHeight="1">
      <c r="A26" s="9">
        <v>23</v>
      </c>
      <c r="B26" s="4" t="s">
        <v>75</v>
      </c>
      <c r="C26" s="5" t="s">
        <v>79</v>
      </c>
      <c r="D26" s="5" t="s">
        <v>15</v>
      </c>
      <c r="E26" s="5" t="s">
        <v>80</v>
      </c>
      <c r="F26" s="5" t="s">
        <v>13</v>
      </c>
      <c r="G26" s="5" t="s">
        <v>81</v>
      </c>
      <c r="H26" s="6">
        <v>94.04</v>
      </c>
      <c r="I26" s="6">
        <v>110.3</v>
      </c>
      <c r="J26" s="8">
        <f>(H:H+I:I)/2*2/3</f>
        <v>68.11333333333333</v>
      </c>
      <c r="K26" s="4"/>
      <c r="L26" s="8">
        <f>J:J+K:K</f>
        <v>68.11333333333333</v>
      </c>
      <c r="M26" s="8">
        <v>79.599999999999994</v>
      </c>
      <c r="N26" s="8">
        <f t="shared" si="8"/>
        <v>73.856666666666655</v>
      </c>
    </row>
    <row r="27" spans="1:14" ht="27.95" customHeight="1">
      <c r="A27" s="9">
        <v>24</v>
      </c>
      <c r="B27" s="4" t="s">
        <v>75</v>
      </c>
      <c r="C27" s="5" t="s">
        <v>82</v>
      </c>
      <c r="D27" s="5" t="s">
        <v>15</v>
      </c>
      <c r="E27" s="5" t="s">
        <v>83</v>
      </c>
      <c r="F27" s="5" t="s">
        <v>18</v>
      </c>
      <c r="G27" s="5" t="s">
        <v>84</v>
      </c>
      <c r="H27" s="6">
        <v>107.26</v>
      </c>
      <c r="I27" s="6">
        <v>109.7</v>
      </c>
      <c r="J27" s="8">
        <f>(H:H+I:I)/2*2/3</f>
        <v>72.320000000000007</v>
      </c>
      <c r="K27" s="4"/>
      <c r="L27" s="8">
        <f>J:J+K:K</f>
        <v>72.320000000000007</v>
      </c>
      <c r="M27" s="8">
        <v>75.599999999999994</v>
      </c>
      <c r="N27" s="8">
        <f t="shared" si="8"/>
        <v>73.960000000000008</v>
      </c>
    </row>
  </sheetData>
  <mergeCells count="2">
    <mergeCell ref="B2:N2"/>
    <mergeCell ref="A1:B1"/>
  </mergeCells>
  <phoneticPr fontId="4" type="noConversion"/>
  <conditionalFormatting sqref="E4">
    <cfRule type="duplicateValues" dxfId="23" priority="66"/>
  </conditionalFormatting>
  <conditionalFormatting sqref="E5">
    <cfRule type="duplicateValues" dxfId="22" priority="63"/>
  </conditionalFormatting>
  <conditionalFormatting sqref="E6">
    <cfRule type="duplicateValues" dxfId="21" priority="539"/>
  </conditionalFormatting>
  <conditionalFormatting sqref="E7">
    <cfRule type="duplicateValues" dxfId="20" priority="57"/>
  </conditionalFormatting>
  <conditionalFormatting sqref="E8">
    <cfRule type="duplicateValues" dxfId="19" priority="54"/>
  </conditionalFormatting>
  <conditionalFormatting sqref="E9">
    <cfRule type="duplicateValues" dxfId="18" priority="48"/>
  </conditionalFormatting>
  <conditionalFormatting sqref="E10">
    <cfRule type="duplicateValues" dxfId="17" priority="53"/>
  </conditionalFormatting>
  <conditionalFormatting sqref="E11">
    <cfRule type="duplicateValues" dxfId="16" priority="46"/>
  </conditionalFormatting>
  <conditionalFormatting sqref="E12">
    <cfRule type="duplicateValues" dxfId="15" priority="43"/>
  </conditionalFormatting>
  <conditionalFormatting sqref="E13">
    <cfRule type="duplicateValues" dxfId="14" priority="41"/>
  </conditionalFormatting>
  <conditionalFormatting sqref="E14">
    <cfRule type="duplicateValues" dxfId="13" priority="38"/>
  </conditionalFormatting>
  <conditionalFormatting sqref="E15">
    <cfRule type="duplicateValues" dxfId="12" priority="37"/>
  </conditionalFormatting>
  <conditionalFormatting sqref="E16">
    <cfRule type="duplicateValues" dxfId="11" priority="34"/>
  </conditionalFormatting>
  <conditionalFormatting sqref="E17:E18">
    <cfRule type="duplicateValues" dxfId="10" priority="31"/>
  </conditionalFormatting>
  <conditionalFormatting sqref="E19">
    <cfRule type="duplicateValues" dxfId="9" priority="29"/>
  </conditionalFormatting>
  <conditionalFormatting sqref="E20">
    <cfRule type="duplicateValues" dxfId="8" priority="25"/>
  </conditionalFormatting>
  <conditionalFormatting sqref="E21">
    <cfRule type="duplicateValues" dxfId="7" priority="23"/>
  </conditionalFormatting>
  <conditionalFormatting sqref="E22">
    <cfRule type="duplicateValues" dxfId="6" priority="20"/>
  </conditionalFormatting>
  <conditionalFormatting sqref="E23">
    <cfRule type="duplicateValues" dxfId="5" priority="17"/>
  </conditionalFormatting>
  <conditionalFormatting sqref="E24">
    <cfRule type="duplicateValues" dxfId="4" priority="14"/>
  </conditionalFormatting>
  <conditionalFormatting sqref="E25">
    <cfRule type="duplicateValues" dxfId="3" priority="12"/>
  </conditionalFormatting>
  <conditionalFormatting sqref="E26">
    <cfRule type="duplicateValues" dxfId="2" priority="9"/>
  </conditionalFormatting>
  <conditionalFormatting sqref="E27">
    <cfRule type="duplicateValues" dxfId="1" priority="7"/>
  </conditionalFormatting>
  <conditionalFormatting sqref="E18">
    <cfRule type="duplicateValues" dxfId="0" priority="5"/>
  </conditionalFormatting>
  <printOptions horizontalCentered="1"/>
  <pageMargins left="0.19685039370078741" right="0.19685039370078741" top="0.74803149606299213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2021-08-24T09:41:40Z</cp:lastPrinted>
  <dcterms:created xsi:type="dcterms:W3CDTF">2021-05-31T02:23:00Z</dcterms:created>
  <dcterms:modified xsi:type="dcterms:W3CDTF">2021-08-24T09:41:59Z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5ADF082582BB493E9FBF4E80477A001F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