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124"/>
  </bookViews>
  <sheets>
    <sheet name="sheet1" sheetId="5" r:id="rId1"/>
  </sheets>
  <definedNames>
    <definedName name="_xlnm._FilterDatabase" localSheetId="0" hidden="1">sheet1!$A$3:$U$36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<sst xmlns="http://schemas.openxmlformats.org/spreadsheetml/2006/main" count="483" uniqueCount="200">
  <si>
    <t>黄冈市2021年度第二次考试录用公务员考试成绩折算汇总表</t>
  </si>
  <si>
    <t>机构名称</t>
  </si>
  <si>
    <t>招录机关</t>
  </si>
  <si>
    <t>招录职位</t>
  </si>
  <si>
    <t>职位代码</t>
  </si>
  <si>
    <t>招录
数量</t>
  </si>
  <si>
    <t>成绩排名</t>
  </si>
  <si>
    <t>姓名</t>
  </si>
  <si>
    <t>性别</t>
  </si>
  <si>
    <t>准考证号</t>
  </si>
  <si>
    <t>笔试</t>
  </si>
  <si>
    <t>专业测试</t>
  </si>
  <si>
    <t>面试分数</t>
  </si>
  <si>
    <t>综合成绩</t>
  </si>
  <si>
    <t>毕业院校</t>
  </si>
  <si>
    <t>现工作单位</t>
  </si>
  <si>
    <t>备注</t>
  </si>
  <si>
    <t>行政职业能力测验</t>
  </si>
  <si>
    <t>申论(县以上机关)</t>
  </si>
  <si>
    <t>申论(乡镇、街道机关)</t>
  </si>
  <si>
    <t>公安专业科目考试</t>
  </si>
  <si>
    <t>综合知识测试</t>
  </si>
  <si>
    <t>折算分</t>
  </si>
  <si>
    <t>团风县</t>
  </si>
  <si>
    <t>团风县卫生健康局</t>
  </si>
  <si>
    <t>综合管理岗</t>
  </si>
  <si>
    <t>14230202006003009</t>
  </si>
  <si>
    <t>李悦</t>
  </si>
  <si>
    <t>女</t>
  </si>
  <si>
    <t>142060700519</t>
  </si>
  <si>
    <t>58.4</t>
  </si>
  <si>
    <t>73.5</t>
  </si>
  <si>
    <t>0</t>
  </si>
  <si>
    <t>武汉科技大学</t>
  </si>
  <si>
    <t>无</t>
  </si>
  <si>
    <t>郑婷婷</t>
  </si>
  <si>
    <t>142210105401</t>
  </si>
  <si>
    <t>59.2</t>
  </si>
  <si>
    <t>63</t>
  </si>
  <si>
    <t>晏子飞</t>
  </si>
  <si>
    <t>男</t>
  </si>
  <si>
    <t>142110100724</t>
  </si>
  <si>
    <t>54.4</t>
  </si>
  <si>
    <t>56</t>
  </si>
  <si>
    <t>广东药科大学</t>
  </si>
  <si>
    <t>红安县</t>
  </si>
  <si>
    <t>红安县信访局</t>
  </si>
  <si>
    <t>14230202006004004</t>
  </si>
  <si>
    <t>柯雪</t>
  </si>
  <si>
    <t>142030503801</t>
  </si>
  <si>
    <t>55.2</t>
  </si>
  <si>
    <t>55</t>
  </si>
  <si>
    <t>中南民族大学</t>
  </si>
  <si>
    <t>吴佳慧</t>
  </si>
  <si>
    <t>142220502408</t>
  </si>
  <si>
    <t>52</t>
  </si>
  <si>
    <t>56.5</t>
  </si>
  <si>
    <t>湖北文理学院理工学院</t>
  </si>
  <si>
    <t>段琦</t>
  </si>
  <si>
    <t>142210215430</t>
  </si>
  <si>
    <t>45.6</t>
  </si>
  <si>
    <t>62</t>
  </si>
  <si>
    <t>汉口学院</t>
  </si>
  <si>
    <t>麻城市</t>
  </si>
  <si>
    <t>麻城市政务服务和大数据管理局</t>
  </si>
  <si>
    <t>14230202006005022</t>
  </si>
  <si>
    <t>李萌</t>
  </si>
  <si>
    <t>142280404302</t>
  </si>
  <si>
    <t>66.4</t>
  </si>
  <si>
    <t>68</t>
  </si>
  <si>
    <t>中央司法警官学院</t>
  </si>
  <si>
    <t>梁超</t>
  </si>
  <si>
    <t>142017510228</t>
  </si>
  <si>
    <t>67.2</t>
  </si>
  <si>
    <t>59.5</t>
  </si>
  <si>
    <t>中国地质大学（武汉）</t>
  </si>
  <si>
    <t>史书静</t>
  </si>
  <si>
    <t>142019502504</t>
  </si>
  <si>
    <t>62.4</t>
  </si>
  <si>
    <t>63.5</t>
  </si>
  <si>
    <t>长江艺术工程职业学院</t>
  </si>
  <si>
    <t>英山县</t>
  </si>
  <si>
    <t>英山县司法局</t>
  </si>
  <si>
    <t>基层司法岗</t>
  </si>
  <si>
    <t>14230202006007010</t>
  </si>
  <si>
    <t>李欣怡</t>
  </si>
  <si>
    <t>142210401506</t>
  </si>
  <si>
    <t>52.8</t>
  </si>
  <si>
    <t>71.5</t>
  </si>
  <si>
    <t>杨怡茜</t>
  </si>
  <si>
    <t>142210705016</t>
  </si>
  <si>
    <t>68.5</t>
  </si>
  <si>
    <t>南京航空航天大学</t>
  </si>
  <si>
    <t>张霖</t>
  </si>
  <si>
    <t>142070300824</t>
  </si>
  <si>
    <t>48</t>
  </si>
  <si>
    <t>72</t>
  </si>
  <si>
    <t>湖北工程学院新技术学院</t>
  </si>
  <si>
    <t>梁子湖区人民检察院</t>
  </si>
  <si>
    <t>浠水县</t>
  </si>
  <si>
    <t>中共浠水县委机构编制委员会办公室</t>
  </si>
  <si>
    <t>办公室综合岗</t>
  </si>
  <si>
    <t>14230202006008008</t>
  </si>
  <si>
    <t>傅航</t>
  </si>
  <si>
    <t>142210101726</t>
  </si>
  <si>
    <t>70.4</t>
  </si>
  <si>
    <t>74.5</t>
  </si>
  <si>
    <t>长江大学</t>
  </si>
  <si>
    <t>唐琳</t>
  </si>
  <si>
    <t>142210107612</t>
  </si>
  <si>
    <t>63.2</t>
  </si>
  <si>
    <t>79</t>
  </si>
  <si>
    <t>湖南科技学院</t>
  </si>
  <si>
    <t>颜鑫</t>
  </si>
  <si>
    <t>142012801615</t>
  </si>
  <si>
    <t>69.6</t>
  </si>
  <si>
    <t>69</t>
  </si>
  <si>
    <t>华北水利水电大学</t>
  </si>
  <si>
    <t>浠水县教育局</t>
  </si>
  <si>
    <t>办公室综合岗1</t>
  </si>
  <si>
    <t>14230202006008020</t>
  </si>
  <si>
    <t>蒙浩源</t>
  </si>
  <si>
    <t>142100202508</t>
  </si>
  <si>
    <t>64.8</t>
  </si>
  <si>
    <t>湖北民族大学</t>
  </si>
  <si>
    <t>卢昀</t>
  </si>
  <si>
    <t>142210103121</t>
  </si>
  <si>
    <t>66</t>
  </si>
  <si>
    <t>湖北大学</t>
  </si>
  <si>
    <t>罗闵</t>
  </si>
  <si>
    <t>142110101119</t>
  </si>
  <si>
    <t>60</t>
  </si>
  <si>
    <t>山东理工大学</t>
  </si>
  <si>
    <t>浠水县乡镇机关</t>
  </si>
  <si>
    <t>综合管理岗5</t>
  </si>
  <si>
    <t>14230202006008031</t>
  </si>
  <si>
    <t>苏升</t>
  </si>
  <si>
    <t>142018600317</t>
  </si>
  <si>
    <t>65.6</t>
  </si>
  <si>
    <t>83</t>
  </si>
  <si>
    <t>内蒙古农业大学</t>
  </si>
  <si>
    <t>陈康</t>
  </si>
  <si>
    <t>142210501113</t>
  </si>
  <si>
    <t>湖北工业大学</t>
  </si>
  <si>
    <t>陈德威</t>
  </si>
  <si>
    <t>142210503108</t>
  </si>
  <si>
    <t>72.5</t>
  </si>
  <si>
    <t>东华理工大学</t>
  </si>
  <si>
    <t>安徽省地质矿产勘查局326地质队</t>
  </si>
  <si>
    <t>周成伟</t>
  </si>
  <si>
    <t>142018601802</t>
  </si>
  <si>
    <t>76</t>
  </si>
  <si>
    <t>黑龙江大学</t>
  </si>
  <si>
    <t>周雪云</t>
  </si>
  <si>
    <t>142011007521</t>
  </si>
  <si>
    <t>缺考</t>
  </si>
  <si>
    <t>刘成祺</t>
  </si>
  <si>
    <t>142210408326</t>
  </si>
  <si>
    <t>67</t>
  </si>
  <si>
    <t>浙江水利水电学院</t>
  </si>
  <si>
    <t>武穴市</t>
  </si>
  <si>
    <t>武穴市纪委监委</t>
  </si>
  <si>
    <t>14230202006010002</t>
  </si>
  <si>
    <t>虞婕</t>
  </si>
  <si>
    <t>142020203416</t>
  </si>
  <si>
    <t>赵芳圆</t>
  </si>
  <si>
    <t>142019308009</t>
  </si>
  <si>
    <t>60.8</t>
  </si>
  <si>
    <t>73</t>
  </si>
  <si>
    <t>张晓</t>
  </si>
  <si>
    <t>142020202622</t>
  </si>
  <si>
    <t>湖北理工学院</t>
  </si>
  <si>
    <t>武穴市应急管理局</t>
  </si>
  <si>
    <t>综合管理岗2</t>
  </si>
  <si>
    <t>14230202006010021</t>
  </si>
  <si>
    <t>江雨思</t>
  </si>
  <si>
    <t>142210214214</t>
  </si>
  <si>
    <t>山西大学</t>
  </si>
  <si>
    <t>张犇</t>
  </si>
  <si>
    <t>142280401319</t>
  </si>
  <si>
    <t>82</t>
  </si>
  <si>
    <t>宋巧洁</t>
  </si>
  <si>
    <t>142016706730</t>
  </si>
  <si>
    <t>湖北第二师范学院</t>
  </si>
  <si>
    <t>黄冈市公安机关</t>
  </si>
  <si>
    <t>红安县公安局</t>
  </si>
  <si>
    <t>警务技术职位</t>
  </si>
  <si>
    <t>14230202006013007</t>
  </si>
  <si>
    <t>王耀武</t>
  </si>
  <si>
    <t>142210702614</t>
  </si>
  <si>
    <t>74</t>
  </si>
  <si>
    <t>华中科技大学</t>
  </si>
  <si>
    <t>尹世豪</t>
  </si>
  <si>
    <t>142011300904</t>
  </si>
  <si>
    <t>64</t>
  </si>
  <si>
    <t>高巨</t>
  </si>
  <si>
    <t>142011303627</t>
  </si>
  <si>
    <t>71</t>
  </si>
  <si>
    <t>57</t>
  </si>
  <si>
    <r>
      <rPr>
        <sz val="10"/>
        <rFont val="Tahoma"/>
        <charset val="134"/>
      </rPr>
      <t xml:space="preserve"> </t>
    </r>
    <r>
      <rPr>
        <sz val="10"/>
        <rFont val="宋体"/>
        <charset val="134"/>
      </rPr>
      <t xml:space="preserve">备注：
</t>
    </r>
    <r>
      <rPr>
        <sz val="10"/>
        <rFont val="Tahoma"/>
        <charset val="134"/>
      </rPr>
      <t>1</t>
    </r>
    <r>
      <rPr>
        <sz val="10"/>
        <rFont val="宋体"/>
        <charset val="134"/>
      </rPr>
      <t>、不组织专业科目笔试的，综合成绩</t>
    </r>
    <r>
      <rPr>
        <sz val="10"/>
        <rFont val="Tahoma"/>
        <charset val="134"/>
      </rPr>
      <t>=</t>
    </r>
    <r>
      <rPr>
        <sz val="10"/>
        <rFont val="宋体"/>
        <charset val="134"/>
      </rPr>
      <t>（行政职业能力测验试卷成绩</t>
    </r>
    <r>
      <rPr>
        <sz val="10"/>
        <rFont val="Tahoma"/>
        <charset val="134"/>
      </rPr>
      <t>×0.55+</t>
    </r>
    <r>
      <rPr>
        <sz val="10"/>
        <rFont val="宋体"/>
        <charset val="134"/>
      </rPr>
      <t>申论试卷成绩</t>
    </r>
    <r>
      <rPr>
        <sz val="10"/>
        <rFont val="Tahoma"/>
        <charset val="134"/>
      </rPr>
      <t>×0.45</t>
    </r>
    <r>
      <rPr>
        <sz val="10"/>
        <rFont val="宋体"/>
        <charset val="134"/>
      </rPr>
      <t>）</t>
    </r>
    <r>
      <rPr>
        <sz val="10"/>
        <rFont val="Tahoma"/>
        <charset val="134"/>
      </rPr>
      <t>×0.5 +</t>
    </r>
    <r>
      <rPr>
        <sz val="10"/>
        <rFont val="宋体"/>
        <charset val="134"/>
      </rPr>
      <t>面试成绩</t>
    </r>
    <r>
      <rPr>
        <sz val="10"/>
        <rFont val="Tahoma"/>
        <charset val="134"/>
      </rPr>
      <t>×0.5</t>
    </r>
    <r>
      <rPr>
        <sz val="10"/>
        <rFont val="宋体"/>
        <charset val="134"/>
      </rPr>
      <t xml:space="preserve">。
</t>
    </r>
    <r>
      <rPr>
        <sz val="10"/>
        <rFont val="Tahoma"/>
        <charset val="134"/>
      </rPr>
      <t>2</t>
    </r>
    <r>
      <rPr>
        <sz val="10"/>
        <rFont val="宋体"/>
        <charset val="134"/>
      </rPr>
      <t>、公安机关（不含森林公安）职位，综合成绩</t>
    </r>
    <r>
      <rPr>
        <sz val="10"/>
        <rFont val="Tahoma"/>
        <charset val="134"/>
      </rPr>
      <t>=</t>
    </r>
    <r>
      <rPr>
        <sz val="10"/>
        <rFont val="宋体"/>
        <charset val="134"/>
      </rPr>
      <t>（行政职业能力测验试卷成绩</t>
    </r>
    <r>
      <rPr>
        <sz val="10"/>
        <rFont val="Tahoma"/>
        <charset val="134"/>
      </rPr>
      <t>×0.40+</t>
    </r>
    <r>
      <rPr>
        <sz val="10"/>
        <rFont val="宋体"/>
        <charset val="134"/>
      </rPr>
      <t>申论试卷成绩</t>
    </r>
    <r>
      <rPr>
        <sz val="10"/>
        <rFont val="Tahoma"/>
        <charset val="134"/>
      </rPr>
      <t>×0.30+</t>
    </r>
    <r>
      <rPr>
        <sz val="10"/>
        <rFont val="宋体"/>
        <charset val="134"/>
      </rPr>
      <t>公安专业科目考试</t>
    </r>
    <r>
      <rPr>
        <sz val="10"/>
        <rFont val="Tahoma"/>
        <charset val="134"/>
      </rPr>
      <t>×0.3</t>
    </r>
    <r>
      <rPr>
        <sz val="10"/>
        <rFont val="宋体"/>
        <charset val="134"/>
      </rPr>
      <t>）</t>
    </r>
    <r>
      <rPr>
        <sz val="10"/>
        <rFont val="Tahoma"/>
        <charset val="134"/>
      </rPr>
      <t>×0.5+</t>
    </r>
    <r>
      <rPr>
        <sz val="10"/>
        <rFont val="宋体"/>
        <charset val="134"/>
      </rPr>
      <t>面试成绩</t>
    </r>
    <r>
      <rPr>
        <sz val="10"/>
        <rFont val="Tahoma"/>
        <charset val="134"/>
      </rPr>
      <t>×0.5</t>
    </r>
    <r>
      <rPr>
        <sz val="10"/>
        <rFont val="宋体"/>
        <charset val="134"/>
      </rPr>
      <t xml:space="preserve">。
</t>
    </r>
    <r>
      <rPr>
        <sz val="10"/>
        <rFont val="Tahoma"/>
        <charset val="134"/>
      </rPr>
      <t>3</t>
    </r>
    <r>
      <rPr>
        <sz val="10"/>
        <rFont val="宋体"/>
        <charset val="134"/>
      </rPr>
      <t>、其他组织专业科目考试的职位，综合成绩</t>
    </r>
    <r>
      <rPr>
        <sz val="10"/>
        <rFont val="Tahoma"/>
        <charset val="134"/>
      </rPr>
      <t>=</t>
    </r>
    <r>
      <rPr>
        <sz val="10"/>
        <rFont val="宋体"/>
        <charset val="134"/>
      </rPr>
      <t>（行政职业能力测验试卷成绩</t>
    </r>
    <r>
      <rPr>
        <sz val="10"/>
        <rFont val="Tahoma"/>
        <charset val="134"/>
      </rPr>
      <t>×0.55+</t>
    </r>
    <r>
      <rPr>
        <sz val="10"/>
        <rFont val="宋体"/>
        <charset val="134"/>
      </rPr>
      <t>申论试卷成绩</t>
    </r>
    <r>
      <rPr>
        <sz val="10"/>
        <rFont val="Tahoma"/>
        <charset val="134"/>
      </rPr>
      <t>×0.45</t>
    </r>
    <r>
      <rPr>
        <sz val="10"/>
        <rFont val="宋体"/>
        <charset val="134"/>
      </rPr>
      <t>）</t>
    </r>
    <r>
      <rPr>
        <sz val="10"/>
        <rFont val="Tahoma"/>
        <charset val="134"/>
      </rPr>
      <t>×0.4+</t>
    </r>
    <r>
      <rPr>
        <sz val="10"/>
        <rFont val="宋体"/>
        <charset val="134"/>
      </rPr>
      <t>专业科目考试</t>
    </r>
    <r>
      <rPr>
        <sz val="10"/>
        <rFont val="Tahoma"/>
        <charset val="134"/>
      </rPr>
      <t>×0.2+</t>
    </r>
    <r>
      <rPr>
        <sz val="10"/>
        <rFont val="宋体"/>
        <charset val="134"/>
      </rPr>
      <t>面试成绩</t>
    </r>
    <r>
      <rPr>
        <sz val="10"/>
        <rFont val="Tahoma"/>
        <charset val="134"/>
      </rPr>
      <t>×0.4</t>
    </r>
    <r>
      <rPr>
        <sz val="10"/>
        <rFont val="宋体"/>
        <charset val="134"/>
      </rPr>
      <t xml:space="preserve">。
</t>
    </r>
    <r>
      <rPr>
        <sz val="10"/>
        <rFont val="Tahoma"/>
        <charset val="134"/>
      </rPr>
      <t>4</t>
    </r>
    <r>
      <rPr>
        <sz val="10"/>
        <rFont val="宋体"/>
        <charset val="134"/>
      </rPr>
      <t>、面向村（社区）干部考试录用乡镇（街道）公务员职位，综合成绩</t>
    </r>
    <r>
      <rPr>
        <sz val="10"/>
        <rFont val="Tahoma"/>
        <charset val="134"/>
      </rPr>
      <t>=</t>
    </r>
    <r>
      <rPr>
        <sz val="10"/>
        <rFont val="宋体"/>
        <charset val="134"/>
      </rPr>
      <t>综合知识测试</t>
    </r>
    <r>
      <rPr>
        <sz val="10"/>
        <rFont val="Tahoma"/>
        <charset val="134"/>
      </rPr>
      <t>×0.5 +</t>
    </r>
    <r>
      <rPr>
        <sz val="10"/>
        <rFont val="宋体"/>
        <charset val="134"/>
      </rPr>
      <t>面试成绩</t>
    </r>
    <r>
      <rPr>
        <sz val="10"/>
        <rFont val="Tahoma"/>
        <charset val="134"/>
      </rPr>
      <t>×0.5</t>
    </r>
    <r>
      <rPr>
        <sz val="10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</si>
</sst>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Tahoma"/>
      <charset val="134"/>
    </font>
    <font>
      <sz val="11"/>
      <name val="Tahoma"/>
      <charset val="134"/>
    </font>
    <font>
      <sz val="8"/>
      <name val="Tahoma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0"/>
      <name val="Tahoma"/>
      <charset val="134"/>
    </font>
    <font>
      <b/>
      <sz val="10"/>
      <name val="宋体"/>
      <charset val="134"/>
    </font>
    <font>
      <b/>
      <sz val="10"/>
      <name val="Tahoma"/>
      <charset val="134"/>
    </font>
    <font>
      <b/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5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16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2" borderId="7" applyNumberFormat="0" applyFont="0" applyAlignment="0" applyProtection="0">
      <alignment vertical="center"/>
    </xf>
    <xf numFmtId="0" fontId="28" fillId="0" borderId="0"/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28" fillId="0" borderId="0"/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31" fillId="10" borderId="10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0" borderId="0"/>
    <xf numFmtId="0" fontId="10" fillId="2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28" fillId="0" borderId="0"/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0" borderId="0"/>
    <xf numFmtId="0" fontId="10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8" fillId="0" borderId="0"/>
    <xf numFmtId="0" fontId="10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3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14" fillId="0" borderId="0"/>
    <xf numFmtId="0" fontId="28" fillId="0" borderId="0"/>
    <xf numFmtId="0" fontId="14" fillId="0" borderId="0">
      <alignment vertical="center"/>
    </xf>
    <xf numFmtId="0" fontId="28" fillId="0" borderId="0"/>
    <xf numFmtId="0" fontId="33" fillId="0" borderId="0">
      <alignment vertical="center"/>
    </xf>
    <xf numFmtId="0" fontId="32" fillId="0" borderId="0">
      <alignment vertical="center"/>
    </xf>
    <xf numFmtId="0" fontId="32" fillId="0" borderId="0"/>
  </cellStyleXfs>
  <cellXfs count="22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4" fillId="0" borderId="1" xfId="62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6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2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3" xfId="6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1" xfId="62" applyNumberFormat="1" applyFont="1" applyFill="1" applyBorder="1" applyAlignment="1" quotePrefix="1">
      <alignment horizontal="center" vertical="center" wrapText="1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2 5" xfId="20"/>
    <cellStyle name="常规 3 2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2 2 6" xfId="37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常规 2 2 3" xfId="43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常规 2 2 5" xfId="49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2 3" xfId="57"/>
    <cellStyle name="40% - 强调文字颜色 6" xfId="58" builtinId="51"/>
    <cellStyle name="常规 2 3 2" xfId="59"/>
    <cellStyle name="60% - 强调文字颜色 6" xfId="60" builtinId="52"/>
    <cellStyle name="常规 2" xfId="61"/>
    <cellStyle name="常规 2 4" xfId="62"/>
    <cellStyle name="常规 2 4 2" xfId="63"/>
    <cellStyle name="常规 2 6" xfId="64"/>
    <cellStyle name="常规 3" xfId="65"/>
    <cellStyle name="常规 3 3" xfId="66"/>
    <cellStyle name="常规 3 4" xfId="67"/>
    <cellStyle name="常规 4" xfId="68"/>
    <cellStyle name="常规 4 2" xfId="69"/>
    <cellStyle name="常规 4 3" xfId="70"/>
    <cellStyle name="常规 5" xfId="71"/>
    <cellStyle name="常规 7" xfId="72"/>
    <cellStyle name="常规 8" xfId="73"/>
    <cellStyle name="常规 9" xfId="7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8"/>
  <sheetViews>
    <sheetView tabSelected="1" zoomScale="90" zoomScaleNormal="90" workbookViewId="0">
      <selection activeCell="A1" sqref="A1:U1"/>
    </sheetView>
  </sheetViews>
  <sheetFormatPr defaultColWidth="9" defaultRowHeight="14.25"/>
  <cols>
    <col min="1" max="1" width="8.5" style="2" customWidth="1"/>
    <col min="2" max="2" width="10.625" style="2" customWidth="1"/>
    <col min="3" max="3" width="12.375" style="2" customWidth="1"/>
    <col min="4" max="4" width="9.625" style="3" customWidth="1"/>
    <col min="5" max="5" width="4.25" style="2" customWidth="1"/>
    <col min="6" max="6" width="4.25" style="3" customWidth="1"/>
    <col min="7" max="7" width="6.375" style="2" customWidth="1"/>
    <col min="8" max="8" width="4.75" style="2" customWidth="1"/>
    <col min="9" max="9" width="12.25" style="4" customWidth="1"/>
    <col min="10" max="13" width="7" style="2" customWidth="1"/>
    <col min="14" max="14" width="6.25" style="2" customWidth="1"/>
    <col min="15" max="15" width="7.625" style="2" customWidth="1"/>
    <col min="16" max="16" width="4.75" style="2" customWidth="1"/>
    <col min="17" max="17" width="5.375" style="5" customWidth="1"/>
    <col min="18" max="18" width="7.5" style="5" customWidth="1"/>
    <col min="19" max="19" width="17.75" style="2" customWidth="1"/>
    <col min="20" max="20" width="26" style="2" customWidth="1"/>
    <col min="21" max="21" width="5.5" style="3" customWidth="1"/>
    <col min="22" max="16384" width="9" style="2"/>
  </cols>
  <sheetData>
    <row r="1" ht="26.1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ht="21" customHeight="1" spans="1:21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7" t="s">
        <v>6</v>
      </c>
      <c r="G2" s="22" t="s">
        <v>7</v>
      </c>
      <c r="H2" s="22" t="s">
        <v>8</v>
      </c>
      <c r="I2" s="22" t="s">
        <v>9</v>
      </c>
      <c r="J2" s="13" t="s">
        <v>10</v>
      </c>
      <c r="K2" s="14"/>
      <c r="L2" s="14"/>
      <c r="M2" s="14"/>
      <c r="N2" s="14"/>
      <c r="O2" s="14"/>
      <c r="P2" s="7" t="s">
        <v>11</v>
      </c>
      <c r="Q2" s="18" t="s">
        <v>12</v>
      </c>
      <c r="R2" s="18" t="s">
        <v>13</v>
      </c>
      <c r="S2" s="7" t="s">
        <v>14</v>
      </c>
      <c r="T2" s="19" t="s">
        <v>15</v>
      </c>
      <c r="U2" s="7" t="s">
        <v>16</v>
      </c>
    </row>
    <row r="3" ht="37.5" customHeight="1" spans="1:21">
      <c r="A3" s="7"/>
      <c r="B3" s="7"/>
      <c r="C3" s="7"/>
      <c r="D3" s="7"/>
      <c r="E3" s="7"/>
      <c r="F3" s="7"/>
      <c r="G3" s="8"/>
      <c r="H3" s="8"/>
      <c r="I3" s="8"/>
      <c r="J3" s="15" t="s">
        <v>17</v>
      </c>
      <c r="K3" s="15" t="s">
        <v>18</v>
      </c>
      <c r="L3" s="15" t="s">
        <v>19</v>
      </c>
      <c r="M3" s="15" t="s">
        <v>20</v>
      </c>
      <c r="N3" s="15" t="s">
        <v>21</v>
      </c>
      <c r="O3" s="7" t="s">
        <v>22</v>
      </c>
      <c r="P3" s="7"/>
      <c r="Q3" s="20"/>
      <c r="R3" s="20"/>
      <c r="S3" s="7"/>
      <c r="T3" s="19"/>
      <c r="U3" s="7"/>
    </row>
    <row r="4" s="1" customFormat="1" ht="27.5" customHeight="1" spans="1:21">
      <c r="A4" s="9" t="s">
        <v>23</v>
      </c>
      <c r="B4" s="9" t="s">
        <v>24</v>
      </c>
      <c r="C4" s="9" t="s">
        <v>25</v>
      </c>
      <c r="D4" s="9" t="s">
        <v>26</v>
      </c>
      <c r="E4" s="9">
        <v>1</v>
      </c>
      <c r="F4" s="9">
        <f>RANK(R4,$R$4:$R$6)</f>
        <v>1</v>
      </c>
      <c r="G4" s="9" t="s">
        <v>27</v>
      </c>
      <c r="H4" s="10" t="s">
        <v>28</v>
      </c>
      <c r="I4" s="9" t="s">
        <v>29</v>
      </c>
      <c r="J4" s="16" t="s">
        <v>30</v>
      </c>
      <c r="K4" s="16" t="s">
        <v>31</v>
      </c>
      <c r="L4" s="16" t="s">
        <v>32</v>
      </c>
      <c r="M4" s="16" t="s">
        <v>32</v>
      </c>
      <c r="N4" s="16" t="s">
        <v>32</v>
      </c>
      <c r="O4" s="16">
        <v>32.5975</v>
      </c>
      <c r="P4" s="17"/>
      <c r="Q4" s="16">
        <v>74</v>
      </c>
      <c r="R4" s="16">
        <f>O4+Q4*0.5</f>
        <v>69.5975</v>
      </c>
      <c r="S4" s="21" t="s">
        <v>33</v>
      </c>
      <c r="T4" s="21" t="s">
        <v>34</v>
      </c>
      <c r="U4" s="9"/>
    </row>
    <row r="5" s="1" customFormat="1" ht="27.5" customHeight="1" spans="1:21">
      <c r="A5" s="9"/>
      <c r="B5" s="9" t="s">
        <v>24</v>
      </c>
      <c r="C5" s="9" t="s">
        <v>25</v>
      </c>
      <c r="D5" s="9" t="s">
        <v>26</v>
      </c>
      <c r="E5" s="9">
        <v>1</v>
      </c>
      <c r="F5" s="9">
        <f t="shared" ref="F5:F6" si="0">RANK(R5,$R$4:$R$6)</f>
        <v>2</v>
      </c>
      <c r="G5" s="9" t="s">
        <v>35</v>
      </c>
      <c r="H5" s="10" t="s">
        <v>28</v>
      </c>
      <c r="I5" s="9" t="s">
        <v>36</v>
      </c>
      <c r="J5" s="16" t="s">
        <v>37</v>
      </c>
      <c r="K5" s="16" t="s">
        <v>38</v>
      </c>
      <c r="L5" s="16" t="s">
        <v>32</v>
      </c>
      <c r="M5" s="16" t="s">
        <v>32</v>
      </c>
      <c r="N5" s="16" t="s">
        <v>32</v>
      </c>
      <c r="O5" s="16">
        <v>30.455</v>
      </c>
      <c r="P5" s="17"/>
      <c r="Q5" s="16">
        <v>77.8</v>
      </c>
      <c r="R5" s="16">
        <f t="shared" ref="R5:R36" si="1">O5+Q5*0.5</f>
        <v>69.355</v>
      </c>
      <c r="S5" s="21" t="s">
        <v>33</v>
      </c>
      <c r="T5" s="21" t="s">
        <v>34</v>
      </c>
      <c r="U5" s="9"/>
    </row>
    <row r="6" s="1" customFormat="1" ht="27.5" customHeight="1" spans="1:21">
      <c r="A6" s="9"/>
      <c r="B6" s="9" t="s">
        <v>24</v>
      </c>
      <c r="C6" s="9" t="s">
        <v>25</v>
      </c>
      <c r="D6" s="9" t="s">
        <v>26</v>
      </c>
      <c r="E6" s="9">
        <v>1</v>
      </c>
      <c r="F6" s="9">
        <f t="shared" si="0"/>
        <v>3</v>
      </c>
      <c r="G6" s="9" t="s">
        <v>39</v>
      </c>
      <c r="H6" s="10" t="s">
        <v>40</v>
      </c>
      <c r="I6" s="9" t="s">
        <v>41</v>
      </c>
      <c r="J6" s="16" t="s">
        <v>42</v>
      </c>
      <c r="K6" s="16" t="s">
        <v>43</v>
      </c>
      <c r="L6" s="16" t="s">
        <v>32</v>
      </c>
      <c r="M6" s="16" t="s">
        <v>32</v>
      </c>
      <c r="N6" s="16" t="s">
        <v>32</v>
      </c>
      <c r="O6" s="16">
        <v>27.56</v>
      </c>
      <c r="P6" s="17"/>
      <c r="Q6" s="16">
        <v>76.2</v>
      </c>
      <c r="R6" s="16">
        <f t="shared" si="1"/>
        <v>65.66</v>
      </c>
      <c r="S6" s="21" t="s">
        <v>44</v>
      </c>
      <c r="T6" s="21" t="s">
        <v>34</v>
      </c>
      <c r="U6" s="9"/>
    </row>
    <row r="7" s="1" customFormat="1" ht="27.5" customHeight="1" spans="1:21">
      <c r="A7" s="9" t="s">
        <v>45</v>
      </c>
      <c r="B7" s="9" t="s">
        <v>46</v>
      </c>
      <c r="C7" s="9" t="s">
        <v>25</v>
      </c>
      <c r="D7" s="9" t="s">
        <v>47</v>
      </c>
      <c r="E7" s="9">
        <v>1</v>
      </c>
      <c r="F7" s="9">
        <f>RANK(R7,$R$7:$R$9)</f>
        <v>1</v>
      </c>
      <c r="G7" s="9" t="s">
        <v>48</v>
      </c>
      <c r="H7" s="10" t="s">
        <v>28</v>
      </c>
      <c r="I7" s="9" t="s">
        <v>49</v>
      </c>
      <c r="J7" s="16" t="s">
        <v>50</v>
      </c>
      <c r="K7" s="16" t="s">
        <v>51</v>
      </c>
      <c r="L7" s="16" t="s">
        <v>32</v>
      </c>
      <c r="M7" s="16" t="s">
        <v>32</v>
      </c>
      <c r="N7" s="16" t="s">
        <v>32</v>
      </c>
      <c r="O7" s="16">
        <v>27.555</v>
      </c>
      <c r="P7" s="17"/>
      <c r="Q7" s="16">
        <v>76</v>
      </c>
      <c r="R7" s="16">
        <f t="shared" si="1"/>
        <v>65.555</v>
      </c>
      <c r="S7" s="21" t="s">
        <v>52</v>
      </c>
      <c r="T7" s="21" t="s">
        <v>34</v>
      </c>
      <c r="U7" s="9"/>
    </row>
    <row r="8" s="1" customFormat="1" ht="27.5" customHeight="1" spans="1:21">
      <c r="A8" s="9" t="s">
        <v>45</v>
      </c>
      <c r="B8" s="9" t="s">
        <v>46</v>
      </c>
      <c r="C8" s="9" t="s">
        <v>25</v>
      </c>
      <c r="D8" s="9" t="s">
        <v>47</v>
      </c>
      <c r="E8" s="9">
        <v>1</v>
      </c>
      <c r="F8" s="9">
        <f t="shared" ref="F8:F9" si="2">RANK(R8,$R$7:$R$9)</f>
        <v>2</v>
      </c>
      <c r="G8" s="9" t="s">
        <v>53</v>
      </c>
      <c r="H8" s="10" t="s">
        <v>28</v>
      </c>
      <c r="I8" s="9" t="s">
        <v>54</v>
      </c>
      <c r="J8" s="16" t="s">
        <v>55</v>
      </c>
      <c r="K8" s="16" t="s">
        <v>56</v>
      </c>
      <c r="L8" s="16" t="s">
        <v>32</v>
      </c>
      <c r="M8" s="16" t="s">
        <v>32</v>
      </c>
      <c r="N8" s="16" t="s">
        <v>32</v>
      </c>
      <c r="O8" s="16">
        <v>27.0125</v>
      </c>
      <c r="P8" s="17"/>
      <c r="Q8" s="16">
        <v>69.8</v>
      </c>
      <c r="R8" s="16">
        <f t="shared" si="1"/>
        <v>61.9125</v>
      </c>
      <c r="S8" s="21" t="s">
        <v>57</v>
      </c>
      <c r="T8" s="21" t="s">
        <v>34</v>
      </c>
      <c r="U8" s="9"/>
    </row>
    <row r="9" s="1" customFormat="1" ht="27.5" customHeight="1" spans="1:21">
      <c r="A9" s="9" t="s">
        <v>45</v>
      </c>
      <c r="B9" s="9" t="s">
        <v>46</v>
      </c>
      <c r="C9" s="9" t="s">
        <v>25</v>
      </c>
      <c r="D9" s="9" t="s">
        <v>47</v>
      </c>
      <c r="E9" s="9">
        <v>1</v>
      </c>
      <c r="F9" s="9">
        <f t="shared" si="2"/>
        <v>3</v>
      </c>
      <c r="G9" s="9" t="s">
        <v>58</v>
      </c>
      <c r="H9" s="10" t="s">
        <v>28</v>
      </c>
      <c r="I9" s="9" t="s">
        <v>59</v>
      </c>
      <c r="J9" s="16" t="s">
        <v>60</v>
      </c>
      <c r="K9" s="16" t="s">
        <v>61</v>
      </c>
      <c r="L9" s="16" t="s">
        <v>32</v>
      </c>
      <c r="M9" s="16" t="s">
        <v>32</v>
      </c>
      <c r="N9" s="16" t="s">
        <v>32</v>
      </c>
      <c r="O9" s="16">
        <v>26.49</v>
      </c>
      <c r="P9" s="17"/>
      <c r="Q9" s="16">
        <v>70</v>
      </c>
      <c r="R9" s="16">
        <f t="shared" si="1"/>
        <v>61.49</v>
      </c>
      <c r="S9" s="21" t="s">
        <v>62</v>
      </c>
      <c r="T9" s="21" t="s">
        <v>34</v>
      </c>
      <c r="U9" s="9"/>
    </row>
    <row r="10" s="1" customFormat="1" ht="27.5" customHeight="1" spans="1:21">
      <c r="A10" s="9" t="s">
        <v>63</v>
      </c>
      <c r="B10" s="9" t="s">
        <v>64</v>
      </c>
      <c r="C10" s="9" t="s">
        <v>25</v>
      </c>
      <c r="D10" s="9" t="s">
        <v>65</v>
      </c>
      <c r="E10" s="9">
        <v>1</v>
      </c>
      <c r="F10" s="9">
        <f>RANK(R10,$R$10:$R$12)</f>
        <v>1</v>
      </c>
      <c r="G10" s="9" t="s">
        <v>66</v>
      </c>
      <c r="H10" s="11" t="s">
        <v>28</v>
      </c>
      <c r="I10" s="9" t="s">
        <v>67</v>
      </c>
      <c r="J10" s="16" t="s">
        <v>68</v>
      </c>
      <c r="K10" s="16" t="s">
        <v>69</v>
      </c>
      <c r="L10" s="16" t="s">
        <v>32</v>
      </c>
      <c r="M10" s="16" t="s">
        <v>32</v>
      </c>
      <c r="N10" s="16" t="s">
        <v>32</v>
      </c>
      <c r="O10" s="16">
        <v>33.56</v>
      </c>
      <c r="P10" s="17"/>
      <c r="Q10" s="16">
        <v>78.2</v>
      </c>
      <c r="R10" s="16">
        <f t="shared" si="1"/>
        <v>72.66</v>
      </c>
      <c r="S10" s="21" t="s">
        <v>70</v>
      </c>
      <c r="T10" s="21" t="s">
        <v>34</v>
      </c>
      <c r="U10" s="9"/>
    </row>
    <row r="11" s="1" customFormat="1" ht="27.5" customHeight="1" spans="1:21">
      <c r="A11" s="9" t="s">
        <v>63</v>
      </c>
      <c r="B11" s="9" t="s">
        <v>64</v>
      </c>
      <c r="C11" s="9" t="s">
        <v>25</v>
      </c>
      <c r="D11" s="9" t="s">
        <v>65</v>
      </c>
      <c r="E11" s="9">
        <v>1</v>
      </c>
      <c r="F11" s="9">
        <f t="shared" ref="F11:F12" si="3">RANK(R11,$R$10:$R$12)</f>
        <v>2</v>
      </c>
      <c r="G11" s="9" t="s">
        <v>71</v>
      </c>
      <c r="H11" s="11" t="s">
        <v>40</v>
      </c>
      <c r="I11" s="9" t="s">
        <v>72</v>
      </c>
      <c r="J11" s="16" t="s">
        <v>73</v>
      </c>
      <c r="K11" s="16" t="s">
        <v>74</v>
      </c>
      <c r="L11" s="16" t="s">
        <v>32</v>
      </c>
      <c r="M11" s="16" t="s">
        <v>32</v>
      </c>
      <c r="N11" s="16" t="s">
        <v>32</v>
      </c>
      <c r="O11" s="16">
        <v>31.8675</v>
      </c>
      <c r="P11" s="17"/>
      <c r="Q11" s="16">
        <v>77.2</v>
      </c>
      <c r="R11" s="16">
        <f t="shared" si="1"/>
        <v>70.4675</v>
      </c>
      <c r="S11" s="21" t="s">
        <v>75</v>
      </c>
      <c r="T11" s="21" t="s">
        <v>34</v>
      </c>
      <c r="U11" s="9"/>
    </row>
    <row r="12" s="1" customFormat="1" ht="27.5" customHeight="1" spans="1:21">
      <c r="A12" s="9" t="s">
        <v>63</v>
      </c>
      <c r="B12" s="9" t="s">
        <v>64</v>
      </c>
      <c r="C12" s="9" t="s">
        <v>25</v>
      </c>
      <c r="D12" s="9" t="s">
        <v>65</v>
      </c>
      <c r="E12" s="9">
        <v>1</v>
      </c>
      <c r="F12" s="9">
        <f t="shared" si="3"/>
        <v>3</v>
      </c>
      <c r="G12" s="9" t="s">
        <v>76</v>
      </c>
      <c r="H12" s="11" t="s">
        <v>28</v>
      </c>
      <c r="I12" s="9" t="s">
        <v>77</v>
      </c>
      <c r="J12" s="16" t="s">
        <v>78</v>
      </c>
      <c r="K12" s="16" t="s">
        <v>79</v>
      </c>
      <c r="L12" s="16" t="s">
        <v>32</v>
      </c>
      <c r="M12" s="16" t="s">
        <v>32</v>
      </c>
      <c r="N12" s="16" t="s">
        <v>32</v>
      </c>
      <c r="O12" s="16">
        <v>31.4475</v>
      </c>
      <c r="P12" s="17"/>
      <c r="Q12" s="16">
        <v>75.8</v>
      </c>
      <c r="R12" s="16">
        <f t="shared" si="1"/>
        <v>69.3475</v>
      </c>
      <c r="S12" s="21" t="s">
        <v>52</v>
      </c>
      <c r="T12" s="21" t="s">
        <v>80</v>
      </c>
      <c r="U12" s="9"/>
    </row>
    <row r="13" s="1" customFormat="1" ht="27.5" customHeight="1" spans="1:21">
      <c r="A13" s="9" t="s">
        <v>81</v>
      </c>
      <c r="B13" s="9" t="s">
        <v>82</v>
      </c>
      <c r="C13" s="9" t="s">
        <v>83</v>
      </c>
      <c r="D13" s="9" t="s">
        <v>84</v>
      </c>
      <c r="E13" s="9">
        <v>1</v>
      </c>
      <c r="F13" s="9">
        <f>RANK(R13,$R$13:$R$15)</f>
        <v>1</v>
      </c>
      <c r="G13" s="9" t="s">
        <v>85</v>
      </c>
      <c r="H13" s="11" t="s">
        <v>28</v>
      </c>
      <c r="I13" s="9" t="s">
        <v>86</v>
      </c>
      <c r="J13" s="16" t="s">
        <v>87</v>
      </c>
      <c r="K13" s="16" t="s">
        <v>88</v>
      </c>
      <c r="L13" s="16" t="s">
        <v>32</v>
      </c>
      <c r="M13" s="16" t="s">
        <v>32</v>
      </c>
      <c r="N13" s="16" t="s">
        <v>32</v>
      </c>
      <c r="O13" s="16">
        <v>30.6075</v>
      </c>
      <c r="P13" s="17"/>
      <c r="Q13" s="16">
        <v>78.4</v>
      </c>
      <c r="R13" s="16">
        <f t="shared" si="1"/>
        <v>69.8075</v>
      </c>
      <c r="S13" s="21" t="s">
        <v>52</v>
      </c>
      <c r="T13" s="21" t="s">
        <v>34</v>
      </c>
      <c r="U13" s="9"/>
    </row>
    <row r="14" s="1" customFormat="1" ht="27.5" customHeight="1" spans="1:21">
      <c r="A14" s="9" t="s">
        <v>81</v>
      </c>
      <c r="B14" s="9" t="s">
        <v>82</v>
      </c>
      <c r="C14" s="9" t="s">
        <v>83</v>
      </c>
      <c r="D14" s="9" t="s">
        <v>84</v>
      </c>
      <c r="E14" s="9">
        <v>1</v>
      </c>
      <c r="F14" s="9">
        <f>RANK(R14,$R$13:$R$15)</f>
        <v>2</v>
      </c>
      <c r="G14" s="9" t="s">
        <v>89</v>
      </c>
      <c r="H14" s="11" t="s">
        <v>28</v>
      </c>
      <c r="I14" s="9" t="s">
        <v>90</v>
      </c>
      <c r="J14" s="16" t="s">
        <v>43</v>
      </c>
      <c r="K14" s="16" t="s">
        <v>91</v>
      </c>
      <c r="L14" s="16" t="s">
        <v>32</v>
      </c>
      <c r="M14" s="16" t="s">
        <v>32</v>
      </c>
      <c r="N14" s="16" t="s">
        <v>32</v>
      </c>
      <c r="O14" s="16">
        <v>30.8125</v>
      </c>
      <c r="P14" s="17"/>
      <c r="Q14" s="16">
        <v>77</v>
      </c>
      <c r="R14" s="16">
        <f t="shared" si="1"/>
        <v>69.3125</v>
      </c>
      <c r="S14" s="21" t="s">
        <v>92</v>
      </c>
      <c r="T14" s="21" t="s">
        <v>34</v>
      </c>
      <c r="U14" s="9"/>
    </row>
    <row r="15" s="1" customFormat="1" ht="27.5" customHeight="1" spans="1:21">
      <c r="A15" s="9" t="s">
        <v>81</v>
      </c>
      <c r="B15" s="9" t="s">
        <v>82</v>
      </c>
      <c r="C15" s="9" t="s">
        <v>83</v>
      </c>
      <c r="D15" s="9" t="s">
        <v>84</v>
      </c>
      <c r="E15" s="9">
        <v>1</v>
      </c>
      <c r="F15" s="9">
        <f t="shared" ref="F14:F15" si="4">RANK(R15,$R$13:$R$15)</f>
        <v>3</v>
      </c>
      <c r="G15" s="9" t="s">
        <v>93</v>
      </c>
      <c r="H15" s="11" t="s">
        <v>28</v>
      </c>
      <c r="I15" s="9" t="s">
        <v>94</v>
      </c>
      <c r="J15" s="16" t="s">
        <v>95</v>
      </c>
      <c r="K15" s="16" t="s">
        <v>96</v>
      </c>
      <c r="L15" s="16" t="s">
        <v>32</v>
      </c>
      <c r="M15" s="16" t="s">
        <v>32</v>
      </c>
      <c r="N15" s="16" t="s">
        <v>32</v>
      </c>
      <c r="O15" s="16">
        <v>29.4</v>
      </c>
      <c r="P15" s="17"/>
      <c r="Q15" s="16">
        <v>78.8</v>
      </c>
      <c r="R15" s="16">
        <f t="shared" si="1"/>
        <v>68.8</v>
      </c>
      <c r="S15" s="21" t="s">
        <v>97</v>
      </c>
      <c r="T15" s="21" t="s">
        <v>98</v>
      </c>
      <c r="U15" s="9"/>
    </row>
    <row r="16" s="1" customFormat="1" ht="27.5" customHeight="1" spans="1:21">
      <c r="A16" s="9" t="s">
        <v>99</v>
      </c>
      <c r="B16" s="9" t="s">
        <v>100</v>
      </c>
      <c r="C16" s="9" t="s">
        <v>101</v>
      </c>
      <c r="D16" s="9" t="s">
        <v>102</v>
      </c>
      <c r="E16" s="9">
        <v>1</v>
      </c>
      <c r="F16" s="9">
        <f>RANK(R16,$R$16:$R$18)</f>
        <v>1</v>
      </c>
      <c r="G16" s="9" t="s">
        <v>103</v>
      </c>
      <c r="H16" s="11" t="s">
        <v>28</v>
      </c>
      <c r="I16" s="9" t="s">
        <v>104</v>
      </c>
      <c r="J16" s="16" t="s">
        <v>105</v>
      </c>
      <c r="K16" s="16" t="s">
        <v>106</v>
      </c>
      <c r="L16" s="16" t="s">
        <v>32</v>
      </c>
      <c r="M16" s="16" t="s">
        <v>32</v>
      </c>
      <c r="N16" s="16" t="s">
        <v>32</v>
      </c>
      <c r="O16" s="16">
        <v>36.1225</v>
      </c>
      <c r="P16" s="17"/>
      <c r="Q16" s="16">
        <v>82.2</v>
      </c>
      <c r="R16" s="16">
        <f t="shared" si="1"/>
        <v>77.2225</v>
      </c>
      <c r="S16" s="21" t="s">
        <v>107</v>
      </c>
      <c r="T16" s="21" t="s">
        <v>34</v>
      </c>
      <c r="U16" s="9"/>
    </row>
    <row r="17" s="1" customFormat="1" ht="27.5" customHeight="1" spans="1:21">
      <c r="A17" s="9" t="s">
        <v>99</v>
      </c>
      <c r="B17" s="9" t="s">
        <v>100</v>
      </c>
      <c r="C17" s="9" t="s">
        <v>101</v>
      </c>
      <c r="D17" s="9" t="s">
        <v>102</v>
      </c>
      <c r="E17" s="9">
        <v>1</v>
      </c>
      <c r="F17" s="9">
        <f t="shared" ref="F17:F18" si="5">RANK(R17,$R$16:$R$18)</f>
        <v>2</v>
      </c>
      <c r="G17" s="9" t="s">
        <v>108</v>
      </c>
      <c r="H17" s="11" t="s">
        <v>28</v>
      </c>
      <c r="I17" s="9" t="s">
        <v>109</v>
      </c>
      <c r="J17" s="16" t="s">
        <v>110</v>
      </c>
      <c r="K17" s="16" t="s">
        <v>111</v>
      </c>
      <c r="L17" s="16" t="s">
        <v>32</v>
      </c>
      <c r="M17" s="16" t="s">
        <v>32</v>
      </c>
      <c r="N17" s="16" t="s">
        <v>32</v>
      </c>
      <c r="O17" s="16">
        <v>35.155</v>
      </c>
      <c r="P17" s="17"/>
      <c r="Q17" s="16">
        <v>81</v>
      </c>
      <c r="R17" s="16">
        <f t="shared" si="1"/>
        <v>75.655</v>
      </c>
      <c r="S17" s="21" t="s">
        <v>112</v>
      </c>
      <c r="T17" s="21" t="s">
        <v>34</v>
      </c>
      <c r="U17" s="9"/>
    </row>
    <row r="18" s="1" customFormat="1" ht="27.5" customHeight="1" spans="1:21">
      <c r="A18" s="9" t="s">
        <v>99</v>
      </c>
      <c r="B18" s="9" t="s">
        <v>100</v>
      </c>
      <c r="C18" s="9" t="s">
        <v>101</v>
      </c>
      <c r="D18" s="9" t="s">
        <v>102</v>
      </c>
      <c r="E18" s="9">
        <v>1</v>
      </c>
      <c r="F18" s="9">
        <f t="shared" si="5"/>
        <v>3</v>
      </c>
      <c r="G18" s="9" t="s">
        <v>113</v>
      </c>
      <c r="H18" s="10" t="s">
        <v>40</v>
      </c>
      <c r="I18" s="9" t="s">
        <v>114</v>
      </c>
      <c r="J18" s="16" t="s">
        <v>115</v>
      </c>
      <c r="K18" s="16" t="s">
        <v>116</v>
      </c>
      <c r="L18" s="16" t="s">
        <v>32</v>
      </c>
      <c r="M18" s="16" t="s">
        <v>32</v>
      </c>
      <c r="N18" s="16" t="s">
        <v>32</v>
      </c>
      <c r="O18" s="16">
        <v>34.665</v>
      </c>
      <c r="P18" s="17"/>
      <c r="Q18" s="16">
        <v>77.2</v>
      </c>
      <c r="R18" s="16">
        <f t="shared" si="1"/>
        <v>73.265</v>
      </c>
      <c r="S18" s="21" t="s">
        <v>117</v>
      </c>
      <c r="T18" s="21" t="s">
        <v>34</v>
      </c>
      <c r="U18" s="9"/>
    </row>
    <row r="19" s="1" customFormat="1" ht="27.5" customHeight="1" spans="1:21">
      <c r="A19" s="9" t="s">
        <v>99</v>
      </c>
      <c r="B19" s="9" t="s">
        <v>118</v>
      </c>
      <c r="C19" s="9" t="s">
        <v>119</v>
      </c>
      <c r="D19" s="9" t="s">
        <v>120</v>
      </c>
      <c r="E19" s="9">
        <v>1</v>
      </c>
      <c r="F19" s="9">
        <f>RANK(R19,$R$19:$R$21)</f>
        <v>1</v>
      </c>
      <c r="G19" s="9" t="s">
        <v>121</v>
      </c>
      <c r="H19" s="11" t="s">
        <v>28</v>
      </c>
      <c r="I19" s="9" t="s">
        <v>122</v>
      </c>
      <c r="J19" s="16" t="s">
        <v>123</v>
      </c>
      <c r="K19" s="16" t="s">
        <v>69</v>
      </c>
      <c r="L19" s="16" t="s">
        <v>32</v>
      </c>
      <c r="M19" s="16" t="s">
        <v>32</v>
      </c>
      <c r="N19" s="16" t="s">
        <v>32</v>
      </c>
      <c r="O19" s="16">
        <v>33.12</v>
      </c>
      <c r="P19" s="17"/>
      <c r="Q19" s="16">
        <v>82.2</v>
      </c>
      <c r="R19" s="16">
        <f t="shared" si="1"/>
        <v>74.22</v>
      </c>
      <c r="S19" s="21" t="s">
        <v>124</v>
      </c>
      <c r="T19" s="21" t="s">
        <v>34</v>
      </c>
      <c r="U19" s="9"/>
    </row>
    <row r="20" s="1" customFormat="1" ht="27.5" customHeight="1" spans="1:21">
      <c r="A20" s="9" t="s">
        <v>99</v>
      </c>
      <c r="B20" s="9" t="s">
        <v>118</v>
      </c>
      <c r="C20" s="9" t="s">
        <v>119</v>
      </c>
      <c r="D20" s="9" t="s">
        <v>120</v>
      </c>
      <c r="E20" s="9">
        <v>1</v>
      </c>
      <c r="F20" s="9">
        <f>RANK(R20,$R$19:$R$21)</f>
        <v>2</v>
      </c>
      <c r="G20" s="9" t="s">
        <v>125</v>
      </c>
      <c r="H20" s="11" t="s">
        <v>28</v>
      </c>
      <c r="I20" s="9" t="s">
        <v>126</v>
      </c>
      <c r="J20" s="16" t="s">
        <v>68</v>
      </c>
      <c r="K20" s="16" t="s">
        <v>127</v>
      </c>
      <c r="L20" s="16" t="s">
        <v>32</v>
      </c>
      <c r="M20" s="16" t="s">
        <v>32</v>
      </c>
      <c r="N20" s="16" t="s">
        <v>32</v>
      </c>
      <c r="O20" s="16">
        <v>33.11</v>
      </c>
      <c r="P20" s="17"/>
      <c r="Q20" s="16">
        <v>81.8</v>
      </c>
      <c r="R20" s="16">
        <f t="shared" si="1"/>
        <v>74.01</v>
      </c>
      <c r="S20" s="21" t="s">
        <v>128</v>
      </c>
      <c r="T20" s="21" t="s">
        <v>34</v>
      </c>
      <c r="U20" s="9"/>
    </row>
    <row r="21" s="1" customFormat="1" ht="27.5" customHeight="1" spans="1:21">
      <c r="A21" s="9" t="s">
        <v>99</v>
      </c>
      <c r="B21" s="9" t="s">
        <v>118</v>
      </c>
      <c r="C21" s="9" t="s">
        <v>119</v>
      </c>
      <c r="D21" s="9" t="s">
        <v>120</v>
      </c>
      <c r="E21" s="9">
        <v>1</v>
      </c>
      <c r="F21" s="9">
        <f>RANK(R21,$R$19:$R$21)</f>
        <v>3</v>
      </c>
      <c r="G21" s="9" t="s">
        <v>129</v>
      </c>
      <c r="H21" s="11" t="s">
        <v>28</v>
      </c>
      <c r="I21" s="9" t="s">
        <v>130</v>
      </c>
      <c r="J21" s="16" t="s">
        <v>131</v>
      </c>
      <c r="K21" s="16" t="s">
        <v>106</v>
      </c>
      <c r="L21" s="16" t="s">
        <v>32</v>
      </c>
      <c r="M21" s="16" t="s">
        <v>32</v>
      </c>
      <c r="N21" s="16" t="s">
        <v>32</v>
      </c>
      <c r="O21" s="16">
        <v>33.2625</v>
      </c>
      <c r="P21" s="17"/>
      <c r="Q21" s="16">
        <v>78.8</v>
      </c>
      <c r="R21" s="16">
        <f t="shared" si="1"/>
        <v>72.6625</v>
      </c>
      <c r="S21" s="21" t="s">
        <v>132</v>
      </c>
      <c r="T21" s="21" t="s">
        <v>34</v>
      </c>
      <c r="U21" s="9"/>
    </row>
    <row r="22" s="1" customFormat="1" ht="27.5" customHeight="1" spans="1:21">
      <c r="A22" s="9" t="s">
        <v>99</v>
      </c>
      <c r="B22" s="9" t="s">
        <v>133</v>
      </c>
      <c r="C22" s="9" t="s">
        <v>134</v>
      </c>
      <c r="D22" s="9" t="s">
        <v>135</v>
      </c>
      <c r="E22" s="9">
        <v>2</v>
      </c>
      <c r="F22" s="9">
        <f t="shared" ref="F22:F27" si="6">RANK(R22,$R$22:$R$27)</f>
        <v>1</v>
      </c>
      <c r="G22" s="9" t="s">
        <v>136</v>
      </c>
      <c r="H22" s="10" t="s">
        <v>40</v>
      </c>
      <c r="I22" s="9" t="s">
        <v>137</v>
      </c>
      <c r="J22" s="16" t="s">
        <v>138</v>
      </c>
      <c r="K22" s="16" t="s">
        <v>32</v>
      </c>
      <c r="L22" s="16" t="s">
        <v>139</v>
      </c>
      <c r="M22" s="16" t="s">
        <v>32</v>
      </c>
      <c r="N22" s="16" t="s">
        <v>32</v>
      </c>
      <c r="O22" s="16">
        <v>36.715</v>
      </c>
      <c r="P22" s="17"/>
      <c r="Q22" s="16">
        <v>73.4</v>
      </c>
      <c r="R22" s="16">
        <f t="shared" si="1"/>
        <v>73.415</v>
      </c>
      <c r="S22" s="21" t="s">
        <v>140</v>
      </c>
      <c r="T22" s="21" t="s">
        <v>34</v>
      </c>
      <c r="U22" s="9"/>
    </row>
    <row r="23" s="1" customFormat="1" ht="27.5" customHeight="1" spans="1:21">
      <c r="A23" s="9"/>
      <c r="B23" s="9" t="s">
        <v>133</v>
      </c>
      <c r="C23" s="9" t="s">
        <v>134</v>
      </c>
      <c r="D23" s="9" t="s">
        <v>135</v>
      </c>
      <c r="E23" s="9">
        <v>2</v>
      </c>
      <c r="F23" s="9">
        <f t="shared" si="6"/>
        <v>2</v>
      </c>
      <c r="G23" s="9" t="s">
        <v>141</v>
      </c>
      <c r="H23" s="10" t="s">
        <v>40</v>
      </c>
      <c r="I23" s="9" t="s">
        <v>142</v>
      </c>
      <c r="J23" s="16" t="s">
        <v>110</v>
      </c>
      <c r="K23" s="16" t="s">
        <v>32</v>
      </c>
      <c r="L23" s="16" t="s">
        <v>127</v>
      </c>
      <c r="M23" s="16" t="s">
        <v>32</v>
      </c>
      <c r="N23" s="16" t="s">
        <v>32</v>
      </c>
      <c r="O23" s="16">
        <v>32.23</v>
      </c>
      <c r="P23" s="17"/>
      <c r="Q23" s="16">
        <v>77.8</v>
      </c>
      <c r="R23" s="16">
        <f t="shared" si="1"/>
        <v>71.13</v>
      </c>
      <c r="S23" s="21" t="s">
        <v>143</v>
      </c>
      <c r="T23" s="21" t="s">
        <v>34</v>
      </c>
      <c r="U23" s="9"/>
    </row>
    <row r="24" s="1" customFormat="1" ht="27.5" customHeight="1" spans="1:21">
      <c r="A24" s="9"/>
      <c r="B24" s="9" t="s">
        <v>133</v>
      </c>
      <c r="C24" s="9" t="s">
        <v>134</v>
      </c>
      <c r="D24" s="9" t="s">
        <v>135</v>
      </c>
      <c r="E24" s="9">
        <v>2</v>
      </c>
      <c r="F24" s="9">
        <f t="shared" si="6"/>
        <v>3</v>
      </c>
      <c r="G24" s="9" t="s">
        <v>144</v>
      </c>
      <c r="H24" s="10" t="s">
        <v>40</v>
      </c>
      <c r="I24" s="9" t="s">
        <v>145</v>
      </c>
      <c r="J24" s="16" t="s">
        <v>131</v>
      </c>
      <c r="K24" s="16" t="s">
        <v>32</v>
      </c>
      <c r="L24" s="16" t="s">
        <v>146</v>
      </c>
      <c r="M24" s="16" t="s">
        <v>32</v>
      </c>
      <c r="N24" s="16" t="s">
        <v>32</v>
      </c>
      <c r="O24" s="16">
        <v>32.8125</v>
      </c>
      <c r="P24" s="17"/>
      <c r="Q24" s="16">
        <v>74.2</v>
      </c>
      <c r="R24" s="16">
        <f t="shared" si="1"/>
        <v>69.9125</v>
      </c>
      <c r="S24" s="21" t="s">
        <v>147</v>
      </c>
      <c r="T24" s="21" t="s">
        <v>148</v>
      </c>
      <c r="U24" s="9"/>
    </row>
    <row r="25" s="1" customFormat="1" ht="27.5" customHeight="1" spans="1:21">
      <c r="A25" s="9"/>
      <c r="B25" s="9" t="s">
        <v>133</v>
      </c>
      <c r="C25" s="9" t="s">
        <v>134</v>
      </c>
      <c r="D25" s="9" t="s">
        <v>135</v>
      </c>
      <c r="E25" s="9">
        <v>2</v>
      </c>
      <c r="F25" s="9">
        <f t="shared" si="6"/>
        <v>4</v>
      </c>
      <c r="G25" s="9" t="s">
        <v>149</v>
      </c>
      <c r="H25" s="10" t="s">
        <v>40</v>
      </c>
      <c r="I25" s="9" t="s">
        <v>150</v>
      </c>
      <c r="J25" s="16" t="s">
        <v>42</v>
      </c>
      <c r="K25" s="16" t="s">
        <v>32</v>
      </c>
      <c r="L25" s="16" t="s">
        <v>151</v>
      </c>
      <c r="M25" s="16" t="s">
        <v>32</v>
      </c>
      <c r="N25" s="16" t="s">
        <v>32</v>
      </c>
      <c r="O25" s="16">
        <v>32.06</v>
      </c>
      <c r="P25" s="17"/>
      <c r="Q25" s="16">
        <v>73.4</v>
      </c>
      <c r="R25" s="16">
        <f t="shared" si="1"/>
        <v>68.76</v>
      </c>
      <c r="S25" s="21" t="s">
        <v>152</v>
      </c>
      <c r="T25" s="21" t="s">
        <v>34</v>
      </c>
      <c r="U25" s="9"/>
    </row>
    <row r="26" s="1" customFormat="1" ht="27.5" customHeight="1" spans="1:21">
      <c r="A26" s="9"/>
      <c r="B26" s="9" t="s">
        <v>133</v>
      </c>
      <c r="C26" s="9" t="s">
        <v>134</v>
      </c>
      <c r="D26" s="9" t="s">
        <v>135</v>
      </c>
      <c r="E26" s="9">
        <v>2</v>
      </c>
      <c r="F26" s="9">
        <f t="shared" si="6"/>
        <v>5</v>
      </c>
      <c r="G26" s="9" t="s">
        <v>153</v>
      </c>
      <c r="H26" s="11" t="s">
        <v>28</v>
      </c>
      <c r="I26" s="9" t="s">
        <v>154</v>
      </c>
      <c r="J26" s="16" t="s">
        <v>110</v>
      </c>
      <c r="K26" s="16" t="s">
        <v>32</v>
      </c>
      <c r="L26" s="16" t="s">
        <v>91</v>
      </c>
      <c r="M26" s="16" t="s">
        <v>32</v>
      </c>
      <c r="N26" s="16" t="s">
        <v>32</v>
      </c>
      <c r="O26" s="16">
        <v>32.7925</v>
      </c>
      <c r="P26" s="17"/>
      <c r="Q26" s="16">
        <v>0</v>
      </c>
      <c r="R26" s="16">
        <f t="shared" si="1"/>
        <v>32.7925</v>
      </c>
      <c r="S26" s="21" t="s">
        <v>52</v>
      </c>
      <c r="T26" s="21" t="s">
        <v>34</v>
      </c>
      <c r="U26" s="9" t="s">
        <v>155</v>
      </c>
    </row>
    <row r="27" s="1" customFormat="1" ht="27.5" customHeight="1" spans="1:21">
      <c r="A27" s="9"/>
      <c r="B27" s="9" t="s">
        <v>133</v>
      </c>
      <c r="C27" s="9" t="s">
        <v>134</v>
      </c>
      <c r="D27" s="9" t="s">
        <v>135</v>
      </c>
      <c r="E27" s="9">
        <v>2</v>
      </c>
      <c r="F27" s="9">
        <f t="shared" si="6"/>
        <v>6</v>
      </c>
      <c r="G27" s="9" t="s">
        <v>156</v>
      </c>
      <c r="H27" s="10" t="s">
        <v>40</v>
      </c>
      <c r="I27" s="9" t="s">
        <v>157</v>
      </c>
      <c r="J27" s="16" t="s">
        <v>42</v>
      </c>
      <c r="K27" s="16" t="s">
        <v>32</v>
      </c>
      <c r="L27" s="16" t="s">
        <v>158</v>
      </c>
      <c r="M27" s="16" t="s">
        <v>32</v>
      </c>
      <c r="N27" s="16" t="s">
        <v>32</v>
      </c>
      <c r="O27" s="16">
        <v>30.035</v>
      </c>
      <c r="P27" s="17"/>
      <c r="Q27" s="16">
        <v>0</v>
      </c>
      <c r="R27" s="16">
        <f t="shared" si="1"/>
        <v>30.035</v>
      </c>
      <c r="S27" s="21" t="s">
        <v>159</v>
      </c>
      <c r="T27" s="21" t="s">
        <v>34</v>
      </c>
      <c r="U27" s="9" t="s">
        <v>155</v>
      </c>
    </row>
    <row r="28" s="1" customFormat="1" ht="27.5" customHeight="1" spans="1:21">
      <c r="A28" s="9" t="s">
        <v>160</v>
      </c>
      <c r="B28" s="9" t="s">
        <v>161</v>
      </c>
      <c r="C28" s="9" t="s">
        <v>25</v>
      </c>
      <c r="D28" s="9" t="s">
        <v>162</v>
      </c>
      <c r="E28" s="9">
        <v>1</v>
      </c>
      <c r="F28" s="9">
        <f>RANK(R28,$R$28:$R$30)</f>
        <v>1</v>
      </c>
      <c r="G28" s="9" t="s">
        <v>163</v>
      </c>
      <c r="H28" s="11" t="s">
        <v>28</v>
      </c>
      <c r="I28" s="9" t="s">
        <v>164</v>
      </c>
      <c r="J28" s="16" t="s">
        <v>96</v>
      </c>
      <c r="K28" s="16" t="s">
        <v>88</v>
      </c>
      <c r="L28" s="16" t="s">
        <v>32</v>
      </c>
      <c r="M28" s="16" t="s">
        <v>32</v>
      </c>
      <c r="N28" s="16" t="s">
        <v>32</v>
      </c>
      <c r="O28" s="16">
        <v>35.8875</v>
      </c>
      <c r="P28" s="17"/>
      <c r="Q28" s="16">
        <v>79</v>
      </c>
      <c r="R28" s="16">
        <f t="shared" si="1"/>
        <v>75.3875</v>
      </c>
      <c r="S28" s="21" t="s">
        <v>107</v>
      </c>
      <c r="T28" s="21" t="s">
        <v>34</v>
      </c>
      <c r="U28" s="9"/>
    </row>
    <row r="29" s="1" customFormat="1" ht="27.5" customHeight="1" spans="1:21">
      <c r="A29" s="9" t="s">
        <v>160</v>
      </c>
      <c r="B29" s="9" t="s">
        <v>161</v>
      </c>
      <c r="C29" s="9" t="s">
        <v>25</v>
      </c>
      <c r="D29" s="9" t="s">
        <v>162</v>
      </c>
      <c r="E29" s="9">
        <v>1</v>
      </c>
      <c r="F29" s="9">
        <f>RANK(R29,$R$28:$R$30)</f>
        <v>2</v>
      </c>
      <c r="G29" s="9" t="s">
        <v>165</v>
      </c>
      <c r="H29" s="11" t="s">
        <v>28</v>
      </c>
      <c r="I29" s="9" t="s">
        <v>166</v>
      </c>
      <c r="J29" s="16" t="s">
        <v>167</v>
      </c>
      <c r="K29" s="16" t="s">
        <v>168</v>
      </c>
      <c r="L29" s="16" t="s">
        <v>32</v>
      </c>
      <c r="M29" s="16" t="s">
        <v>32</v>
      </c>
      <c r="N29" s="16" t="s">
        <v>32</v>
      </c>
      <c r="O29" s="16">
        <v>33.145</v>
      </c>
      <c r="P29" s="17"/>
      <c r="Q29" s="16">
        <v>76.2</v>
      </c>
      <c r="R29" s="16">
        <f t="shared" si="1"/>
        <v>71.245</v>
      </c>
      <c r="S29" s="21" t="s">
        <v>124</v>
      </c>
      <c r="T29" s="21" t="s">
        <v>34</v>
      </c>
      <c r="U29" s="9"/>
    </row>
    <row r="30" s="1" customFormat="1" ht="27.5" customHeight="1" spans="1:21">
      <c r="A30" s="9" t="s">
        <v>160</v>
      </c>
      <c r="B30" s="9" t="s">
        <v>161</v>
      </c>
      <c r="C30" s="9" t="s">
        <v>25</v>
      </c>
      <c r="D30" s="9" t="s">
        <v>162</v>
      </c>
      <c r="E30" s="9">
        <v>1</v>
      </c>
      <c r="F30" s="9">
        <f>RANK(R30,$R$28:$R$30)</f>
        <v>3</v>
      </c>
      <c r="G30" s="9" t="s">
        <v>169</v>
      </c>
      <c r="H30" s="11" t="s">
        <v>28</v>
      </c>
      <c r="I30" s="9" t="s">
        <v>170</v>
      </c>
      <c r="J30" s="16" t="s">
        <v>78</v>
      </c>
      <c r="K30" s="16" t="s">
        <v>151</v>
      </c>
      <c r="L30" s="16" t="s">
        <v>32</v>
      </c>
      <c r="M30" s="16" t="s">
        <v>32</v>
      </c>
      <c r="N30" s="16" t="s">
        <v>32</v>
      </c>
      <c r="O30" s="16">
        <v>34.26</v>
      </c>
      <c r="P30" s="17"/>
      <c r="Q30" s="16">
        <v>71.6</v>
      </c>
      <c r="R30" s="16">
        <f t="shared" si="1"/>
        <v>70.06</v>
      </c>
      <c r="S30" s="21" t="s">
        <v>171</v>
      </c>
      <c r="T30" s="21" t="s">
        <v>34</v>
      </c>
      <c r="U30" s="9"/>
    </row>
    <row r="31" s="1" customFormat="1" ht="27.5" customHeight="1" spans="1:21">
      <c r="A31" s="9" t="s">
        <v>160</v>
      </c>
      <c r="B31" s="9" t="s">
        <v>172</v>
      </c>
      <c r="C31" s="9" t="s">
        <v>173</v>
      </c>
      <c r="D31" s="9" t="s">
        <v>174</v>
      </c>
      <c r="E31" s="9">
        <v>1</v>
      </c>
      <c r="F31" s="9">
        <f>RANK(R31,$R$31:$R$33)</f>
        <v>1</v>
      </c>
      <c r="G31" s="9" t="s">
        <v>175</v>
      </c>
      <c r="H31" s="11" t="s">
        <v>28</v>
      </c>
      <c r="I31" s="9" t="s">
        <v>176</v>
      </c>
      <c r="J31" s="16" t="s">
        <v>123</v>
      </c>
      <c r="K31" s="16" t="s">
        <v>106</v>
      </c>
      <c r="L31" s="16" t="s">
        <v>32</v>
      </c>
      <c r="M31" s="16" t="s">
        <v>32</v>
      </c>
      <c r="N31" s="16" t="s">
        <v>32</v>
      </c>
      <c r="O31" s="16">
        <v>34.5825</v>
      </c>
      <c r="P31" s="17"/>
      <c r="Q31" s="16">
        <v>79.4</v>
      </c>
      <c r="R31" s="16">
        <f t="shared" si="1"/>
        <v>74.2825</v>
      </c>
      <c r="S31" s="21" t="s">
        <v>177</v>
      </c>
      <c r="T31" s="21" t="s">
        <v>34</v>
      </c>
      <c r="U31" s="9"/>
    </row>
    <row r="32" s="1" customFormat="1" ht="27.5" customHeight="1" spans="1:21">
      <c r="A32" s="9" t="s">
        <v>160</v>
      </c>
      <c r="B32" s="9" t="s">
        <v>172</v>
      </c>
      <c r="C32" s="9" t="s">
        <v>173</v>
      </c>
      <c r="D32" s="9" t="s">
        <v>174</v>
      </c>
      <c r="E32" s="9">
        <v>1</v>
      </c>
      <c r="F32" s="9">
        <f>RANK(R32,$R$31:$R$33)</f>
        <v>2</v>
      </c>
      <c r="G32" s="9" t="s">
        <v>178</v>
      </c>
      <c r="H32" s="10" t="s">
        <v>40</v>
      </c>
      <c r="I32" s="9" t="s">
        <v>179</v>
      </c>
      <c r="J32" s="16" t="s">
        <v>37</v>
      </c>
      <c r="K32" s="16" t="s">
        <v>180</v>
      </c>
      <c r="L32" s="16" t="s">
        <v>32</v>
      </c>
      <c r="M32" s="16" t="s">
        <v>32</v>
      </c>
      <c r="N32" s="16" t="s">
        <v>32</v>
      </c>
      <c r="O32" s="16">
        <v>34.73</v>
      </c>
      <c r="P32" s="17"/>
      <c r="Q32" s="16">
        <v>0</v>
      </c>
      <c r="R32" s="16">
        <f t="shared" si="1"/>
        <v>34.73</v>
      </c>
      <c r="S32" s="21" t="s">
        <v>128</v>
      </c>
      <c r="T32" s="21" t="s">
        <v>34</v>
      </c>
      <c r="U32" s="9" t="s">
        <v>155</v>
      </c>
    </row>
    <row r="33" s="1" customFormat="1" ht="27.5" customHeight="1" spans="1:21">
      <c r="A33" s="9" t="s">
        <v>160</v>
      </c>
      <c r="B33" s="9" t="s">
        <v>172</v>
      </c>
      <c r="C33" s="9" t="s">
        <v>173</v>
      </c>
      <c r="D33" s="9" t="s">
        <v>174</v>
      </c>
      <c r="E33" s="9">
        <v>1</v>
      </c>
      <c r="F33" s="9">
        <f t="shared" ref="F32:F33" si="7">RANK(R33,$R$31:$R$33)</f>
        <v>3</v>
      </c>
      <c r="G33" s="9" t="s">
        <v>181</v>
      </c>
      <c r="H33" s="11" t="s">
        <v>28</v>
      </c>
      <c r="I33" s="9" t="s">
        <v>182</v>
      </c>
      <c r="J33" s="16" t="s">
        <v>73</v>
      </c>
      <c r="K33" s="16" t="s">
        <v>88</v>
      </c>
      <c r="L33" s="16" t="s">
        <v>32</v>
      </c>
      <c r="M33" s="16" t="s">
        <v>32</v>
      </c>
      <c r="N33" s="16" t="s">
        <v>32</v>
      </c>
      <c r="O33" s="16">
        <v>34.5675</v>
      </c>
      <c r="P33" s="17"/>
      <c r="Q33" s="16">
        <v>0</v>
      </c>
      <c r="R33" s="16">
        <f t="shared" si="1"/>
        <v>34.5675</v>
      </c>
      <c r="S33" s="21" t="s">
        <v>183</v>
      </c>
      <c r="T33" s="21" t="s">
        <v>34</v>
      </c>
      <c r="U33" s="9" t="s">
        <v>155</v>
      </c>
    </row>
    <row r="34" s="1" customFormat="1" ht="27.5" customHeight="1" spans="1:21">
      <c r="A34" s="9" t="s">
        <v>184</v>
      </c>
      <c r="B34" s="9" t="s">
        <v>185</v>
      </c>
      <c r="C34" s="9" t="s">
        <v>186</v>
      </c>
      <c r="D34" s="9" t="s">
        <v>187</v>
      </c>
      <c r="E34" s="9">
        <v>1</v>
      </c>
      <c r="F34" s="9">
        <f>RANK(R34,$R$34:$R$36)</f>
        <v>1</v>
      </c>
      <c r="G34" s="9" t="s">
        <v>188</v>
      </c>
      <c r="H34" s="10" t="s">
        <v>40</v>
      </c>
      <c r="I34" s="9" t="s">
        <v>189</v>
      </c>
      <c r="J34" s="16" t="s">
        <v>115</v>
      </c>
      <c r="K34" s="16" t="s">
        <v>190</v>
      </c>
      <c r="L34" s="16" t="s">
        <v>32</v>
      </c>
      <c r="M34" s="16" t="s">
        <v>96</v>
      </c>
      <c r="N34" s="16" t="s">
        <v>32</v>
      </c>
      <c r="O34" s="16">
        <v>35.82</v>
      </c>
      <c r="P34" s="17"/>
      <c r="Q34" s="16">
        <v>76.6</v>
      </c>
      <c r="R34" s="16">
        <f t="shared" si="1"/>
        <v>74.12</v>
      </c>
      <c r="S34" s="21" t="s">
        <v>191</v>
      </c>
      <c r="T34" s="21" t="s">
        <v>185</v>
      </c>
      <c r="U34" s="9"/>
    </row>
    <row r="35" s="1" customFormat="1" ht="27.5" customHeight="1" spans="1:21">
      <c r="A35" s="9" t="s">
        <v>184</v>
      </c>
      <c r="B35" s="9" t="s">
        <v>185</v>
      </c>
      <c r="C35" s="9" t="s">
        <v>186</v>
      </c>
      <c r="D35" s="9" t="s">
        <v>187</v>
      </c>
      <c r="E35" s="9">
        <v>1</v>
      </c>
      <c r="F35" s="9">
        <f>RANK(R35,$R$34:$R$36)</f>
        <v>2</v>
      </c>
      <c r="G35" s="9" t="s">
        <v>192</v>
      </c>
      <c r="H35" s="10" t="s">
        <v>40</v>
      </c>
      <c r="I35" s="9" t="s">
        <v>193</v>
      </c>
      <c r="J35" s="16" t="s">
        <v>194</v>
      </c>
      <c r="K35" s="16" t="s">
        <v>74</v>
      </c>
      <c r="L35" s="16" t="s">
        <v>32</v>
      </c>
      <c r="M35" s="16" t="s">
        <v>131</v>
      </c>
      <c r="N35" s="16" t="s">
        <v>32</v>
      </c>
      <c r="O35" s="16">
        <v>30.725</v>
      </c>
      <c r="P35" s="17"/>
      <c r="Q35" s="16">
        <v>76.6</v>
      </c>
      <c r="R35" s="16">
        <f t="shared" si="1"/>
        <v>69.025</v>
      </c>
      <c r="S35" s="21" t="s">
        <v>191</v>
      </c>
      <c r="T35" s="21" t="s">
        <v>34</v>
      </c>
      <c r="U35" s="9"/>
    </row>
    <row r="36" s="1" customFormat="1" ht="27.5" customHeight="1" spans="1:21">
      <c r="A36" s="9" t="s">
        <v>184</v>
      </c>
      <c r="B36" s="9" t="s">
        <v>185</v>
      </c>
      <c r="C36" s="9" t="s">
        <v>186</v>
      </c>
      <c r="D36" s="9" t="s">
        <v>187</v>
      </c>
      <c r="E36" s="9">
        <v>1</v>
      </c>
      <c r="F36" s="9">
        <f>RANK(R36,$R$34:$R$36)</f>
        <v>3</v>
      </c>
      <c r="G36" s="9" t="s">
        <v>195</v>
      </c>
      <c r="H36" s="10" t="s">
        <v>40</v>
      </c>
      <c r="I36" s="9" t="s">
        <v>196</v>
      </c>
      <c r="J36" s="16" t="s">
        <v>194</v>
      </c>
      <c r="K36" s="16" t="s">
        <v>197</v>
      </c>
      <c r="L36" s="16" t="s">
        <v>32</v>
      </c>
      <c r="M36" s="16" t="s">
        <v>198</v>
      </c>
      <c r="N36" s="16" t="s">
        <v>32</v>
      </c>
      <c r="O36" s="16">
        <v>32</v>
      </c>
      <c r="P36" s="17"/>
      <c r="Q36" s="16">
        <v>71.4</v>
      </c>
      <c r="R36" s="16">
        <f t="shared" si="1"/>
        <v>67.7</v>
      </c>
      <c r="S36" s="21" t="s">
        <v>191</v>
      </c>
      <c r="T36" s="21" t="s">
        <v>34</v>
      </c>
      <c r="U36" s="9"/>
    </row>
    <row r="38" ht="69.95" customHeight="1" spans="1:21">
      <c r="A38" s="12" t="s">
        <v>199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</sheetData>
  <sortState ref="F34:U36">
    <sortCondition ref="F34:F36"/>
  </sortState>
  <mergeCells count="68">
    <mergeCell ref="A1:U1"/>
    <mergeCell ref="J2:O2"/>
    <mergeCell ref="A38:U38"/>
    <mergeCell ref="A2:A3"/>
    <mergeCell ref="A4:A6"/>
    <mergeCell ref="A7:A9"/>
    <mergeCell ref="A10:A12"/>
    <mergeCell ref="A13:A15"/>
    <mergeCell ref="A16:A18"/>
    <mergeCell ref="A19:A21"/>
    <mergeCell ref="A22:A27"/>
    <mergeCell ref="A28:A30"/>
    <mergeCell ref="A31:A33"/>
    <mergeCell ref="A34:A36"/>
    <mergeCell ref="B2:B3"/>
    <mergeCell ref="B4:B6"/>
    <mergeCell ref="B7:B9"/>
    <mergeCell ref="B10:B12"/>
    <mergeCell ref="B13:B15"/>
    <mergeCell ref="B16:B18"/>
    <mergeCell ref="B19:B21"/>
    <mergeCell ref="B22:B27"/>
    <mergeCell ref="B28:B30"/>
    <mergeCell ref="B31:B33"/>
    <mergeCell ref="B34:B36"/>
    <mergeCell ref="C2:C3"/>
    <mergeCell ref="C4:C6"/>
    <mergeCell ref="C7:C9"/>
    <mergeCell ref="C10:C12"/>
    <mergeCell ref="C13:C15"/>
    <mergeCell ref="C16:C18"/>
    <mergeCell ref="C19:C21"/>
    <mergeCell ref="C22:C27"/>
    <mergeCell ref="C28:C30"/>
    <mergeCell ref="C31:C33"/>
    <mergeCell ref="C34:C36"/>
    <mergeCell ref="D2:D3"/>
    <mergeCell ref="D4:D6"/>
    <mergeCell ref="D7:D9"/>
    <mergeCell ref="D10:D12"/>
    <mergeCell ref="D13:D15"/>
    <mergeCell ref="D16:D18"/>
    <mergeCell ref="D19:D21"/>
    <mergeCell ref="D22:D27"/>
    <mergeCell ref="D28:D30"/>
    <mergeCell ref="D31:D33"/>
    <mergeCell ref="D34:D36"/>
    <mergeCell ref="E2:E3"/>
    <mergeCell ref="E4:E6"/>
    <mergeCell ref="E7:E9"/>
    <mergeCell ref="E10:E12"/>
    <mergeCell ref="E13:E15"/>
    <mergeCell ref="E16:E18"/>
    <mergeCell ref="E19:E21"/>
    <mergeCell ref="E22:E27"/>
    <mergeCell ref="E28:E30"/>
    <mergeCell ref="E31:E33"/>
    <mergeCell ref="E34:E36"/>
    <mergeCell ref="F2:F3"/>
    <mergeCell ref="G2:G3"/>
    <mergeCell ref="H2:H3"/>
    <mergeCell ref="I2:I3"/>
    <mergeCell ref="P2:P3"/>
    <mergeCell ref="Q2:Q3"/>
    <mergeCell ref="R2:R3"/>
    <mergeCell ref="S2:S3"/>
    <mergeCell ref="T2:T3"/>
    <mergeCell ref="U2:U3"/>
  </mergeCells>
  <pageMargins left="0.314583333333333" right="0.314583333333333" top="0.314583333333333" bottom="0.393055555555556" header="0.314583333333333" footer="0.196527777777778"/>
  <pageSetup paperSize="9" scale="7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2021-06-07T03:44:00Z</cp:lastPrinted>
  <dcterms:modified xsi:type="dcterms:W3CDTF">2021-07-20T03:51:06Z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E6A786EB50224BF5AA26A94A4E495808</vt:lpwstr>
  </property>
</Properties>
</file>