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14940" windowHeight="9225"/>
  </bookViews>
  <sheets>
    <sheet name="基础学科" sheetId="4" r:id="rId1"/>
    <sheet name="体音美" sheetId="6" r:id="rId2"/>
    <sheet name="学前" sheetId="5" r:id="rId3"/>
  </sheets>
  <definedNames>
    <definedName name="_xlnm._FilterDatabase" localSheetId="0" hidden="1">基础学科!#REF!</definedName>
    <definedName name="_xlnm.Print_Titles" localSheetId="0">基础学科!$2:$2</definedName>
    <definedName name="_xlnm.Print_Titles" localSheetId="1">体音美!$2:$2</definedName>
    <definedName name="_xlnm.Print_Titles" localSheetId="2">学前!$2:$2</definedName>
  </definedNames>
  <calcPr calcId="125725"/>
  <webPublishing codePage="0"/>
</workbook>
</file>

<file path=xl/calcChain.xml><?xml version="1.0" encoding="utf-8"?>
<calcChain xmlns="http://schemas.openxmlformats.org/spreadsheetml/2006/main">
  <c r="M4" i="5"/>
  <c r="M8"/>
  <c r="M31"/>
  <c r="M3"/>
  <c r="M6"/>
  <c r="M7"/>
  <c r="M16"/>
  <c r="M30"/>
  <c r="M10"/>
  <c r="M35"/>
  <c r="M5"/>
  <c r="M13"/>
  <c r="M22"/>
  <c r="M14"/>
  <c r="M37"/>
  <c r="M11"/>
  <c r="M33"/>
  <c r="M26"/>
  <c r="M17"/>
  <c r="M21"/>
  <c r="M46"/>
  <c r="M36"/>
  <c r="M20"/>
  <c r="M23"/>
  <c r="M9"/>
  <c r="M18"/>
  <c r="M12"/>
  <c r="M24"/>
  <c r="M42"/>
  <c r="M38"/>
  <c r="M41"/>
  <c r="M19"/>
  <c r="M15"/>
  <c r="M56"/>
  <c r="M32"/>
  <c r="M51"/>
  <c r="M53"/>
  <c r="M50"/>
  <c r="M25"/>
  <c r="M49"/>
  <c r="M40"/>
  <c r="M45"/>
  <c r="M43"/>
  <c r="M39"/>
  <c r="M34"/>
  <c r="M48"/>
  <c r="M47"/>
  <c r="M27"/>
  <c r="M29"/>
  <c r="M52"/>
  <c r="M54"/>
  <c r="M55"/>
  <c r="M44"/>
  <c r="M28"/>
  <c r="K4"/>
  <c r="K8"/>
  <c r="K31"/>
  <c r="K3"/>
  <c r="K6"/>
  <c r="K7"/>
  <c r="K16"/>
  <c r="K30"/>
  <c r="K10"/>
  <c r="K35"/>
  <c r="K5"/>
  <c r="K13"/>
  <c r="K22"/>
  <c r="K14"/>
  <c r="K37"/>
  <c r="K11"/>
  <c r="K33"/>
  <c r="K26"/>
  <c r="K17"/>
  <c r="K21"/>
  <c r="K46"/>
  <c r="K36"/>
  <c r="K20"/>
  <c r="K23"/>
  <c r="K9"/>
  <c r="K18"/>
  <c r="K12"/>
  <c r="K24"/>
  <c r="K42"/>
  <c r="K38"/>
  <c r="K41"/>
  <c r="K19"/>
  <c r="K15"/>
  <c r="K56"/>
  <c r="K32"/>
  <c r="K51"/>
  <c r="K53"/>
  <c r="K50"/>
  <c r="K25"/>
  <c r="K49"/>
  <c r="K40"/>
  <c r="K45"/>
  <c r="K43"/>
  <c r="K39"/>
  <c r="K34"/>
  <c r="K48"/>
  <c r="K47"/>
  <c r="K27"/>
  <c r="K29"/>
  <c r="K52"/>
  <c r="K54"/>
  <c r="K55"/>
  <c r="K44"/>
  <c r="K28"/>
  <c r="I4"/>
  <c r="I8"/>
  <c r="I31"/>
  <c r="I3"/>
  <c r="I6"/>
  <c r="I7"/>
  <c r="I16"/>
  <c r="I30"/>
  <c r="I10"/>
  <c r="I35"/>
  <c r="I5"/>
  <c r="I13"/>
  <c r="I22"/>
  <c r="I14"/>
  <c r="I37"/>
  <c r="I11"/>
  <c r="I33"/>
  <c r="I26"/>
  <c r="I17"/>
  <c r="I21"/>
  <c r="I46"/>
  <c r="I36"/>
  <c r="I20"/>
  <c r="I23"/>
  <c r="I9"/>
  <c r="I18"/>
  <c r="I12"/>
  <c r="I24"/>
  <c r="I42"/>
  <c r="I38"/>
  <c r="I41"/>
  <c r="I19"/>
  <c r="I15"/>
  <c r="I56"/>
  <c r="I32"/>
  <c r="I51"/>
  <c r="I53"/>
  <c r="I50"/>
  <c r="I25"/>
  <c r="I49"/>
  <c r="I40"/>
  <c r="I45"/>
  <c r="I43"/>
  <c r="I39"/>
  <c r="I34"/>
  <c r="I48"/>
  <c r="I47"/>
  <c r="I27"/>
  <c r="I29"/>
  <c r="I52"/>
  <c r="I54"/>
  <c r="I55"/>
  <c r="I44"/>
  <c r="I28"/>
  <c r="K4" i="6"/>
  <c r="K6"/>
  <c r="K3"/>
  <c r="K7"/>
  <c r="K8"/>
  <c r="K11"/>
  <c r="K15"/>
  <c r="K10"/>
  <c r="K12"/>
  <c r="K14"/>
  <c r="K17"/>
  <c r="K13"/>
  <c r="K16"/>
  <c r="K20"/>
  <c r="K19"/>
  <c r="K21"/>
  <c r="K22"/>
  <c r="K24"/>
  <c r="K25"/>
  <c r="K26"/>
  <c r="K28"/>
  <c r="K31"/>
  <c r="K29"/>
  <c r="K27"/>
  <c r="K30"/>
  <c r="K32"/>
  <c r="K34"/>
  <c r="K36"/>
  <c r="K35"/>
  <c r="K37"/>
  <c r="K39"/>
  <c r="K38"/>
  <c r="K5"/>
  <c r="I4"/>
  <c r="I6"/>
  <c r="I3"/>
  <c r="I7"/>
  <c r="I8"/>
  <c r="I11"/>
  <c r="I15"/>
  <c r="I10"/>
  <c r="I12"/>
  <c r="I14"/>
  <c r="I17"/>
  <c r="I13"/>
  <c r="I16"/>
  <c r="I20"/>
  <c r="I19"/>
  <c r="I21"/>
  <c r="I22"/>
  <c r="I24"/>
  <c r="I25"/>
  <c r="I26"/>
  <c r="I28"/>
  <c r="I31"/>
  <c r="I29"/>
  <c r="I27"/>
  <c r="I30"/>
  <c r="I32"/>
  <c r="I34"/>
  <c r="I36"/>
  <c r="I35"/>
  <c r="I37"/>
  <c r="I39"/>
  <c r="I38"/>
  <c r="I5"/>
  <c r="G38"/>
  <c r="G39"/>
  <c r="G37"/>
  <c r="L37" s="1"/>
  <c r="G35"/>
  <c r="G36"/>
  <c r="G34"/>
  <c r="G32"/>
  <c r="G30"/>
  <c r="G27"/>
  <c r="G29"/>
  <c r="G31"/>
  <c r="G28"/>
  <c r="G26"/>
  <c r="G25"/>
  <c r="G24"/>
  <c r="G22"/>
  <c r="G21"/>
  <c r="G19"/>
  <c r="G20"/>
  <c r="G16"/>
  <c r="G13"/>
  <c r="G17"/>
  <c r="G14"/>
  <c r="G12"/>
  <c r="G10"/>
  <c r="G15"/>
  <c r="G11"/>
  <c r="G8"/>
  <c r="G7"/>
  <c r="G3"/>
  <c r="G6"/>
  <c r="L6" s="1"/>
  <c r="G4"/>
  <c r="G5"/>
  <c r="G44" i="5"/>
  <c r="G55"/>
  <c r="G54"/>
  <c r="G52"/>
  <c r="G29"/>
  <c r="G27"/>
  <c r="G47"/>
  <c r="G48"/>
  <c r="G34"/>
  <c r="G39"/>
  <c r="G43"/>
  <c r="G45"/>
  <c r="G40"/>
  <c r="G49"/>
  <c r="G25"/>
  <c r="G50"/>
  <c r="G53"/>
  <c r="G51"/>
  <c r="G32"/>
  <c r="G56"/>
  <c r="G15"/>
  <c r="G19"/>
  <c r="G41"/>
  <c r="G38"/>
  <c r="G42"/>
  <c r="G24"/>
  <c r="G12"/>
  <c r="G18"/>
  <c r="G9"/>
  <c r="G23"/>
  <c r="G20"/>
  <c r="G36"/>
  <c r="G46"/>
  <c r="G21"/>
  <c r="G17"/>
  <c r="G26"/>
  <c r="G33"/>
  <c r="G11"/>
  <c r="G37"/>
  <c r="G14"/>
  <c r="G22"/>
  <c r="G13"/>
  <c r="G5"/>
  <c r="G35"/>
  <c r="G10"/>
  <c r="G30"/>
  <c r="G16"/>
  <c r="G7"/>
  <c r="G6"/>
  <c r="G3"/>
  <c r="G31"/>
  <c r="G8"/>
  <c r="G4"/>
  <c r="G28"/>
  <c r="I5" i="4"/>
  <c r="I4"/>
  <c r="I9"/>
  <c r="I8"/>
  <c r="I7"/>
  <c r="I10"/>
  <c r="I11"/>
  <c r="I12"/>
  <c r="I13"/>
  <c r="I15"/>
  <c r="I16"/>
  <c r="I18"/>
  <c r="I27"/>
  <c r="I20"/>
  <c r="I21"/>
  <c r="I24"/>
  <c r="I22"/>
  <c r="I25"/>
  <c r="I23"/>
  <c r="I28"/>
  <c r="I33"/>
  <c r="I37"/>
  <c r="I35"/>
  <c r="I41"/>
  <c r="I31"/>
  <c r="I36"/>
  <c r="I30"/>
  <c r="I26"/>
  <c r="I29"/>
  <c r="I32"/>
  <c r="I43"/>
  <c r="I34"/>
  <c r="I39"/>
  <c r="I40"/>
  <c r="I38"/>
  <c r="I42"/>
  <c r="I45"/>
  <c r="I51"/>
  <c r="I48"/>
  <c r="I46"/>
  <c r="I47"/>
  <c r="I54"/>
  <c r="I52"/>
  <c r="I50"/>
  <c r="I49"/>
  <c r="I57"/>
  <c r="I53"/>
  <c r="I55"/>
  <c r="I56"/>
  <c r="I66"/>
  <c r="I58"/>
  <c r="I60"/>
  <c r="I69"/>
  <c r="I59"/>
  <c r="I67"/>
  <c r="I71"/>
  <c r="I63"/>
  <c r="I68"/>
  <c r="I64"/>
  <c r="I65"/>
  <c r="I61"/>
  <c r="I62"/>
  <c r="I70"/>
  <c r="I72"/>
  <c r="I73"/>
  <c r="I74"/>
  <c r="I78"/>
  <c r="I76"/>
  <c r="I79"/>
  <c r="I77"/>
  <c r="I89"/>
  <c r="I80"/>
  <c r="I83"/>
  <c r="I84"/>
  <c r="I81"/>
  <c r="I85"/>
  <c r="I87"/>
  <c r="I92"/>
  <c r="I94"/>
  <c r="I93"/>
  <c r="I95"/>
  <c r="I82"/>
  <c r="I90"/>
  <c r="I86"/>
  <c r="I88"/>
  <c r="I91"/>
  <c r="I97"/>
  <c r="I98"/>
  <c r="I99"/>
  <c r="I100"/>
  <c r="I101"/>
  <c r="I103"/>
  <c r="I106"/>
  <c r="I104"/>
  <c r="I108"/>
  <c r="I107"/>
  <c r="I105"/>
  <c r="I110"/>
  <c r="I112"/>
  <c r="I111"/>
  <c r="I114"/>
  <c r="I113"/>
  <c r="I115"/>
  <c r="I117"/>
  <c r="I118"/>
  <c r="I120"/>
  <c r="I121"/>
  <c r="I122"/>
  <c r="I125"/>
  <c r="I124"/>
  <c r="I126"/>
  <c r="I128"/>
  <c r="I131"/>
  <c r="I132"/>
  <c r="I130"/>
  <c r="I139"/>
  <c r="I133"/>
  <c r="I135"/>
  <c r="I129"/>
  <c r="I143"/>
  <c r="I134"/>
  <c r="I142"/>
  <c r="I138"/>
  <c r="I141"/>
  <c r="I136"/>
  <c r="I145"/>
  <c r="I140"/>
  <c r="I144"/>
  <c r="I137"/>
  <c r="I148"/>
  <c r="I147"/>
  <c r="I149"/>
  <c r="I150"/>
  <c r="I151"/>
  <c r="I153"/>
  <c r="I152"/>
  <c r="I154"/>
  <c r="I156"/>
  <c r="I158"/>
  <c r="I157"/>
  <c r="I3"/>
  <c r="G5"/>
  <c r="G4"/>
  <c r="G9"/>
  <c r="G8"/>
  <c r="G7"/>
  <c r="G10"/>
  <c r="G11"/>
  <c r="G12"/>
  <c r="G13"/>
  <c r="G15"/>
  <c r="G16"/>
  <c r="G18"/>
  <c r="G27"/>
  <c r="G20"/>
  <c r="G21"/>
  <c r="G24"/>
  <c r="G22"/>
  <c r="G25"/>
  <c r="G23"/>
  <c r="G28"/>
  <c r="G33"/>
  <c r="G37"/>
  <c r="G35"/>
  <c r="G41"/>
  <c r="G31"/>
  <c r="G36"/>
  <c r="G30"/>
  <c r="G26"/>
  <c r="G29"/>
  <c r="G32"/>
  <c r="G43"/>
  <c r="G34"/>
  <c r="G39"/>
  <c r="G40"/>
  <c r="G38"/>
  <c r="G42"/>
  <c r="G45"/>
  <c r="G51"/>
  <c r="G48"/>
  <c r="G46"/>
  <c r="G47"/>
  <c r="G54"/>
  <c r="G52"/>
  <c r="G50"/>
  <c r="G49"/>
  <c r="G57"/>
  <c r="G53"/>
  <c r="G55"/>
  <c r="G56"/>
  <c r="G66"/>
  <c r="G58"/>
  <c r="G60"/>
  <c r="G69"/>
  <c r="G59"/>
  <c r="G67"/>
  <c r="G71"/>
  <c r="G63"/>
  <c r="G68"/>
  <c r="G64"/>
  <c r="G65"/>
  <c r="G61"/>
  <c r="G62"/>
  <c r="G70"/>
  <c r="G72"/>
  <c r="G73"/>
  <c r="G74"/>
  <c r="G78"/>
  <c r="G76"/>
  <c r="G79"/>
  <c r="G77"/>
  <c r="G89"/>
  <c r="G80"/>
  <c r="G83"/>
  <c r="G84"/>
  <c r="G81"/>
  <c r="G85"/>
  <c r="G87"/>
  <c r="G92"/>
  <c r="G94"/>
  <c r="G93"/>
  <c r="G95"/>
  <c r="G82"/>
  <c r="G90"/>
  <c r="G86"/>
  <c r="G88"/>
  <c r="G91"/>
  <c r="G97"/>
  <c r="G98"/>
  <c r="G99"/>
  <c r="G100"/>
  <c r="G101"/>
  <c r="G103"/>
  <c r="G106"/>
  <c r="G104"/>
  <c r="G108"/>
  <c r="G107"/>
  <c r="G105"/>
  <c r="G110"/>
  <c r="G112"/>
  <c r="G111"/>
  <c r="G114"/>
  <c r="G113"/>
  <c r="G115"/>
  <c r="G117"/>
  <c r="G118"/>
  <c r="G120"/>
  <c r="G121"/>
  <c r="G122"/>
  <c r="G125"/>
  <c r="G124"/>
  <c r="G126"/>
  <c r="G128"/>
  <c r="G131"/>
  <c r="G132"/>
  <c r="G130"/>
  <c r="G139"/>
  <c r="G133"/>
  <c r="G135"/>
  <c r="G129"/>
  <c r="G143"/>
  <c r="G134"/>
  <c r="G142"/>
  <c r="G138"/>
  <c r="G141"/>
  <c r="G136"/>
  <c r="G145"/>
  <c r="G140"/>
  <c r="G144"/>
  <c r="G137"/>
  <c r="G148"/>
  <c r="G147"/>
  <c r="G149"/>
  <c r="G150"/>
  <c r="G151"/>
  <c r="G153"/>
  <c r="G152"/>
  <c r="G154"/>
  <c r="G156"/>
  <c r="G158"/>
  <c r="G157"/>
  <c r="G3"/>
  <c r="J94" l="1"/>
  <c r="L3" i="6"/>
  <c r="L19"/>
  <c r="L25"/>
  <c r="L29"/>
  <c r="L34"/>
  <c r="L39"/>
  <c r="L8"/>
  <c r="L4"/>
  <c r="J5" i="4"/>
  <c r="N6" i="5"/>
  <c r="N22"/>
  <c r="N46"/>
  <c r="N4"/>
  <c r="N10"/>
  <c r="N33"/>
  <c r="N9"/>
  <c r="N54"/>
  <c r="N47"/>
  <c r="N43"/>
  <c r="N25"/>
  <c r="N32"/>
  <c r="N41"/>
  <c r="N12"/>
  <c r="N20"/>
  <c r="N17"/>
  <c r="N37"/>
  <c r="N5"/>
  <c r="N16"/>
  <c r="N31"/>
  <c r="N8"/>
  <c r="N35"/>
  <c r="N26"/>
  <c r="N36"/>
  <c r="N38"/>
  <c r="N50"/>
  <c r="N45"/>
  <c r="N48"/>
  <c r="N42"/>
  <c r="N15"/>
  <c r="N53"/>
  <c r="N40"/>
  <c r="N34"/>
  <c r="N29"/>
  <c r="N44"/>
  <c r="N7"/>
  <c r="N14"/>
  <c r="N18"/>
  <c r="N56"/>
  <c r="N52"/>
  <c r="N55"/>
  <c r="N27"/>
  <c r="N39"/>
  <c r="N49"/>
  <c r="N51"/>
  <c r="N19"/>
  <c r="N24"/>
  <c r="N23"/>
  <c r="N21"/>
  <c r="N11"/>
  <c r="N13"/>
  <c r="N30"/>
  <c r="N3"/>
  <c r="N28"/>
  <c r="J148" i="4"/>
  <c r="J151"/>
  <c r="L16" i="6"/>
  <c r="L10"/>
  <c r="L13"/>
  <c r="L5"/>
  <c r="J120" i="4"/>
  <c r="J100"/>
  <c r="J90"/>
  <c r="J81"/>
  <c r="J89"/>
  <c r="J78"/>
  <c r="L26" i="6"/>
  <c r="L27"/>
  <c r="L21"/>
  <c r="L24"/>
  <c r="L31"/>
  <c r="L32"/>
  <c r="L20"/>
  <c r="J9" i="4"/>
  <c r="J11"/>
  <c r="L15" i="6"/>
  <c r="L17"/>
  <c r="L11"/>
  <c r="L14"/>
  <c r="L12"/>
  <c r="L7"/>
  <c r="L35"/>
  <c r="L36"/>
  <c r="L38"/>
  <c r="L22"/>
  <c r="L28"/>
  <c r="L30"/>
  <c r="J15" i="4"/>
  <c r="J138"/>
  <c r="J130"/>
  <c r="J64"/>
  <c r="J58"/>
  <c r="J52"/>
  <c r="J99"/>
  <c r="J39"/>
  <c r="J29"/>
  <c r="J31"/>
  <c r="J33"/>
  <c r="J22"/>
  <c r="J27"/>
  <c r="J140"/>
  <c r="J129"/>
  <c r="J70"/>
  <c r="J67"/>
  <c r="J53"/>
  <c r="J48"/>
  <c r="J72"/>
  <c r="J65"/>
  <c r="J71"/>
  <c r="J60"/>
  <c r="J55"/>
  <c r="J50"/>
  <c r="J46"/>
  <c r="J98"/>
  <c r="J126"/>
  <c r="J108"/>
  <c r="J87"/>
  <c r="J83"/>
  <c r="J145"/>
  <c r="J142"/>
  <c r="J135"/>
  <c r="J132"/>
  <c r="J124"/>
  <c r="J113"/>
  <c r="J110"/>
  <c r="J104"/>
  <c r="J91"/>
  <c r="J82"/>
  <c r="J92"/>
  <c r="J84"/>
  <c r="J77"/>
  <c r="J18"/>
  <c r="J153"/>
  <c r="J38"/>
  <c r="J30"/>
  <c r="J23"/>
  <c r="J7"/>
  <c r="J144"/>
  <c r="J141"/>
  <c r="J139"/>
  <c r="J111"/>
  <c r="J125"/>
  <c r="J105"/>
  <c r="J106"/>
  <c r="J88"/>
  <c r="J95"/>
  <c r="J79"/>
  <c r="J147"/>
  <c r="J43"/>
  <c r="J35"/>
  <c r="J21"/>
  <c r="J13"/>
  <c r="J143"/>
  <c r="J128"/>
  <c r="J4"/>
  <c r="J122"/>
  <c r="J97"/>
  <c r="J86"/>
  <c r="J85"/>
  <c r="J76"/>
  <c r="J152"/>
  <c r="J154"/>
  <c r="J150"/>
  <c r="J137"/>
  <c r="J136"/>
  <c r="J134"/>
  <c r="J133"/>
  <c r="J131"/>
  <c r="J118"/>
  <c r="J114"/>
  <c r="J74"/>
  <c r="J62"/>
  <c r="J68"/>
  <c r="J59"/>
  <c r="J66"/>
  <c r="J57"/>
  <c r="J54"/>
  <c r="J51"/>
  <c r="J40"/>
  <c r="J32"/>
  <c r="J36"/>
  <c r="J37"/>
  <c r="J25"/>
  <c r="J20"/>
  <c r="J12"/>
  <c r="J8"/>
  <c r="J3"/>
  <c r="J156"/>
  <c r="J158"/>
  <c r="J121"/>
  <c r="J101"/>
  <c r="J93"/>
  <c r="J80"/>
  <c r="J157"/>
  <c r="J149"/>
  <c r="J117"/>
  <c r="J73"/>
  <c r="J61"/>
  <c r="J63"/>
  <c r="J69"/>
  <c r="J56"/>
  <c r="J49"/>
  <c r="J47"/>
  <c r="J45"/>
  <c r="J16"/>
  <c r="J115"/>
  <c r="J112"/>
  <c r="J107"/>
  <c r="J103"/>
  <c r="J42"/>
  <c r="J34"/>
  <c r="J26"/>
  <c r="J41"/>
  <c r="J28"/>
  <c r="J24"/>
  <c r="J10"/>
</calcChain>
</file>

<file path=xl/sharedStrings.xml><?xml version="1.0" encoding="utf-8"?>
<sst xmlns="http://schemas.openxmlformats.org/spreadsheetml/2006/main" count="1357" uniqueCount="863">
  <si>
    <t>7036734</t>
  </si>
  <si>
    <t>73.00</t>
  </si>
  <si>
    <t>7676782</t>
  </si>
  <si>
    <t>22021031700420</t>
  </si>
  <si>
    <t>22031031606917</t>
  </si>
  <si>
    <t>6962254</t>
  </si>
  <si>
    <t>7034809</t>
  </si>
  <si>
    <t>7751363</t>
  </si>
  <si>
    <t>6964362</t>
  </si>
  <si>
    <t>22031031606721</t>
  </si>
  <si>
    <t>22031031606701</t>
  </si>
  <si>
    <t>46011031805021</t>
  </si>
  <si>
    <t>7719268</t>
  </si>
  <si>
    <t>81.35</t>
  </si>
  <si>
    <t>76.65</t>
  </si>
  <si>
    <t>7031733</t>
  </si>
  <si>
    <t>32011031601108</t>
  </si>
  <si>
    <t>7675367</t>
  </si>
  <si>
    <t>7698685</t>
  </si>
  <si>
    <t>22021031703501</t>
  </si>
  <si>
    <t>33011031801028</t>
  </si>
  <si>
    <t>65.20</t>
  </si>
  <si>
    <t>7665861</t>
  </si>
  <si>
    <t>46011031805915</t>
  </si>
  <si>
    <t>75.60</t>
  </si>
  <si>
    <t>22011031604922</t>
  </si>
  <si>
    <t>6958331</t>
  </si>
  <si>
    <t>7710796</t>
  </si>
  <si>
    <t>71.35</t>
  </si>
  <si>
    <t>61.30</t>
  </si>
  <si>
    <t>83.10</t>
  </si>
  <si>
    <t>7679882</t>
  </si>
  <si>
    <t>6984411</t>
  </si>
  <si>
    <t>69.95</t>
  </si>
  <si>
    <t>7676964</t>
  </si>
  <si>
    <t>22011031600605</t>
  </si>
  <si>
    <t>6985364</t>
  </si>
  <si>
    <t>7690640</t>
  </si>
  <si>
    <t>32011031600314</t>
  </si>
  <si>
    <t>73.10</t>
  </si>
  <si>
    <t>38.45</t>
  </si>
  <si>
    <t>6983439</t>
  </si>
  <si>
    <t>53.50</t>
  </si>
  <si>
    <t>7712273</t>
  </si>
  <si>
    <t>78.05</t>
  </si>
  <si>
    <t>6977395</t>
  </si>
  <si>
    <t>32011113700608</t>
  </si>
  <si>
    <t>68.00</t>
  </si>
  <si>
    <t>73.50</t>
  </si>
  <si>
    <t>6978537</t>
  </si>
  <si>
    <t>7684735</t>
  </si>
  <si>
    <t>78.40</t>
  </si>
  <si>
    <t>78.45</t>
  </si>
  <si>
    <t>68.45</t>
  </si>
  <si>
    <t>7708725</t>
  </si>
  <si>
    <t>6986648</t>
  </si>
  <si>
    <t>81.00</t>
  </si>
  <si>
    <t>7024888</t>
  </si>
  <si>
    <t>13011031801515</t>
  </si>
  <si>
    <t>85.75</t>
  </si>
  <si>
    <t>68.55</t>
  </si>
  <si>
    <t>7038054</t>
  </si>
  <si>
    <t>46011031804708</t>
  </si>
  <si>
    <t>7742765</t>
  </si>
  <si>
    <t>6961120</t>
  </si>
  <si>
    <t>7652230</t>
  </si>
  <si>
    <t>7683767</t>
  </si>
  <si>
    <t>7710851</t>
  </si>
  <si>
    <t>6954519</t>
  </si>
  <si>
    <t>22021031703411</t>
  </si>
  <si>
    <t>32011062204520</t>
  </si>
  <si>
    <t>22021031700614</t>
  </si>
  <si>
    <t>44.25</t>
  </si>
  <si>
    <t>6959682</t>
  </si>
  <si>
    <t>75.70</t>
  </si>
  <si>
    <t>61.00</t>
  </si>
  <si>
    <t>7684315</t>
  </si>
  <si>
    <t>7022473</t>
  </si>
  <si>
    <t>7720855</t>
  </si>
  <si>
    <t>6986138</t>
  </si>
  <si>
    <t>46011031805827</t>
  </si>
  <si>
    <t>68.05</t>
  </si>
  <si>
    <t>7021339</t>
  </si>
  <si>
    <t>32021031702516</t>
  </si>
  <si>
    <t>6968096</t>
  </si>
  <si>
    <t>7655624</t>
  </si>
  <si>
    <t>32011031602923</t>
  </si>
  <si>
    <t>7662485</t>
  </si>
  <si>
    <t>22021031702921</t>
  </si>
  <si>
    <t>7675055</t>
  </si>
  <si>
    <t>22011031603216</t>
  </si>
  <si>
    <t>22011031601424</t>
  </si>
  <si>
    <t>7685347</t>
  </si>
  <si>
    <t>7046724</t>
  </si>
  <si>
    <t>7043253</t>
  </si>
  <si>
    <t>6960300</t>
  </si>
  <si>
    <t>6957216</t>
  </si>
  <si>
    <t>58.10</t>
  </si>
  <si>
    <t>78.10</t>
  </si>
  <si>
    <t>78.15</t>
  </si>
  <si>
    <t>6954873</t>
  </si>
  <si>
    <t>6964744</t>
  </si>
  <si>
    <t>学员编号</t>
  </si>
  <si>
    <t>73.60</t>
  </si>
  <si>
    <t>7698847</t>
  </si>
  <si>
    <t>63.65</t>
  </si>
  <si>
    <t>78.50</t>
  </si>
  <si>
    <t>7751596</t>
  </si>
  <si>
    <t>7050517</t>
  </si>
  <si>
    <t>22031031607518</t>
  </si>
  <si>
    <t>22081031800413</t>
  </si>
  <si>
    <t>46011031806415</t>
  </si>
  <si>
    <t>7658841</t>
  </si>
  <si>
    <t>32011031600507</t>
  </si>
  <si>
    <t>79.35</t>
  </si>
  <si>
    <t>7011448</t>
  </si>
  <si>
    <t>7660054</t>
  </si>
  <si>
    <t>6981497</t>
  </si>
  <si>
    <t>7009371</t>
  </si>
  <si>
    <t>7012761</t>
  </si>
  <si>
    <t>7699728</t>
  </si>
  <si>
    <t>46011031804911</t>
  </si>
  <si>
    <t>76.70</t>
  </si>
  <si>
    <t>33121031804303</t>
  </si>
  <si>
    <t>培训班关联ID</t>
  </si>
  <si>
    <t>74.95</t>
  </si>
  <si>
    <t>46011031805926</t>
  </si>
  <si>
    <t>7723837</t>
  </si>
  <si>
    <t>6958589</t>
  </si>
  <si>
    <t>71.50</t>
  </si>
  <si>
    <t>7731518</t>
  </si>
  <si>
    <t>33121011100824</t>
  </si>
  <si>
    <t>7001451</t>
  </si>
  <si>
    <t>7736329</t>
  </si>
  <si>
    <t>7036684</t>
  </si>
  <si>
    <t>76.75</t>
  </si>
  <si>
    <t>7746287</t>
  </si>
  <si>
    <t>6983953</t>
  </si>
  <si>
    <t>7680383</t>
  </si>
  <si>
    <t>7733644</t>
  </si>
  <si>
    <t>7672657</t>
  </si>
  <si>
    <t>6965717</t>
  </si>
  <si>
    <t>7032280</t>
  </si>
  <si>
    <t>22011031604817</t>
  </si>
  <si>
    <t>22081010403824</t>
  </si>
  <si>
    <t>6958740</t>
  </si>
  <si>
    <t>6974752</t>
  </si>
  <si>
    <t>58.25</t>
  </si>
  <si>
    <t>46011031804726</t>
  </si>
  <si>
    <t>22071284609828</t>
  </si>
  <si>
    <t>33021051902316</t>
  </si>
  <si>
    <t>7047085</t>
  </si>
  <si>
    <t>7670897</t>
  </si>
  <si>
    <t>78.25</t>
  </si>
  <si>
    <t>33121031804302</t>
  </si>
  <si>
    <t>7698301</t>
  </si>
  <si>
    <t>46011031804920</t>
  </si>
  <si>
    <t>73.75</t>
  </si>
  <si>
    <t>6968713</t>
  </si>
  <si>
    <t>22071031608223</t>
  </si>
  <si>
    <t>63.70</t>
  </si>
  <si>
    <t>7656566</t>
  </si>
  <si>
    <t>78.65</t>
  </si>
  <si>
    <t>22031031607618</t>
  </si>
  <si>
    <t>75.80</t>
  </si>
  <si>
    <t>6955661</t>
  </si>
  <si>
    <t>6966392</t>
  </si>
  <si>
    <t>7705241</t>
  </si>
  <si>
    <t>7721407</t>
  </si>
  <si>
    <t>7682870</t>
  </si>
  <si>
    <t>7656594</t>
  </si>
  <si>
    <t>7012108</t>
  </si>
  <si>
    <t>7720267</t>
  </si>
  <si>
    <t>75.85</t>
  </si>
  <si>
    <t>7699639</t>
  </si>
  <si>
    <t>7045193</t>
  </si>
  <si>
    <t>6980222</t>
  </si>
  <si>
    <t>22031031606702</t>
  </si>
  <si>
    <t>13111031804011</t>
  </si>
  <si>
    <t>46011031805401</t>
  </si>
  <si>
    <t>61.25</t>
  </si>
  <si>
    <t>46011031805314</t>
  </si>
  <si>
    <t>7653924</t>
  </si>
  <si>
    <t>71.65</t>
  </si>
  <si>
    <t>61.65</t>
  </si>
  <si>
    <t>7719954</t>
  </si>
  <si>
    <t>22011062300320</t>
  </si>
  <si>
    <t>77.85</t>
  </si>
  <si>
    <t>6971849</t>
  </si>
  <si>
    <t>7016185</t>
  </si>
  <si>
    <t>6970343</t>
  </si>
  <si>
    <t>7679820</t>
  </si>
  <si>
    <t>33051010500726</t>
  </si>
  <si>
    <t>6958848</t>
  </si>
  <si>
    <t>7037528</t>
  </si>
  <si>
    <t>22021031701710</t>
  </si>
  <si>
    <t>22011031603016</t>
  </si>
  <si>
    <t>22021031700411</t>
  </si>
  <si>
    <t>7705601</t>
  </si>
  <si>
    <t>7682099</t>
  </si>
  <si>
    <t>7043984</t>
  </si>
  <si>
    <t>46011031804722</t>
  </si>
  <si>
    <t>13071031803406</t>
  </si>
  <si>
    <t>7682454</t>
  </si>
  <si>
    <t>22031031606820</t>
  </si>
  <si>
    <t>57.05</t>
  </si>
  <si>
    <t>22031031607319</t>
  </si>
  <si>
    <t>33021062603019</t>
  </si>
  <si>
    <t>66.25</t>
  </si>
  <si>
    <t>6969838</t>
  </si>
  <si>
    <t>46011031806409</t>
  </si>
  <si>
    <t>7656533</t>
  </si>
  <si>
    <t>22091031704805</t>
  </si>
  <si>
    <t>6964337</t>
  </si>
  <si>
    <t>6959064</t>
  </si>
  <si>
    <t>82.05</t>
  </si>
  <si>
    <t>7050658</t>
  </si>
  <si>
    <t>7657196</t>
  </si>
  <si>
    <t>68.75</t>
  </si>
  <si>
    <t>32031031607202</t>
  </si>
  <si>
    <t>76.30</t>
  </si>
  <si>
    <t>76.35</t>
  </si>
  <si>
    <t>6983946</t>
  </si>
  <si>
    <t>7659062</t>
  </si>
  <si>
    <t>22081062601330</t>
  </si>
  <si>
    <t>6957070</t>
  </si>
  <si>
    <t>7005543</t>
  </si>
  <si>
    <t>7000040</t>
  </si>
  <si>
    <t>13021031801901</t>
  </si>
  <si>
    <t>6961340</t>
  </si>
  <si>
    <t>6987176</t>
  </si>
  <si>
    <t>6993138</t>
  </si>
  <si>
    <t>13021031801922</t>
  </si>
  <si>
    <t>22011031600511</t>
  </si>
  <si>
    <t>7677720</t>
  </si>
  <si>
    <t>46011031806721</t>
  </si>
  <si>
    <t>7753282</t>
  </si>
  <si>
    <t>7666864</t>
  </si>
  <si>
    <t>22091031704801</t>
  </si>
  <si>
    <t>46011031805316</t>
  </si>
  <si>
    <t>7034037</t>
  </si>
  <si>
    <t>71.75</t>
  </si>
  <si>
    <t>7733818</t>
  </si>
  <si>
    <t>67.90</t>
  </si>
  <si>
    <t>67.95</t>
  </si>
  <si>
    <t>22011031603106</t>
  </si>
  <si>
    <t>7654622</t>
  </si>
  <si>
    <t>7682567</t>
  </si>
  <si>
    <t>7004863</t>
  </si>
  <si>
    <t>22021031700301</t>
  </si>
  <si>
    <t>7749862</t>
  </si>
  <si>
    <t>7724242</t>
  </si>
  <si>
    <t>13111284707512</t>
  </si>
  <si>
    <t>22081031800208</t>
  </si>
  <si>
    <t>7743182</t>
  </si>
  <si>
    <t>7657028</t>
  </si>
  <si>
    <t>6964192</t>
  </si>
  <si>
    <t>76.05</t>
  </si>
  <si>
    <t>7675125</t>
  </si>
  <si>
    <t>33061031803302</t>
  </si>
  <si>
    <t>66.70</t>
  </si>
  <si>
    <t>32031031607302</t>
  </si>
  <si>
    <t>76.40</t>
  </si>
  <si>
    <t>6971390</t>
  </si>
  <si>
    <t>46011031806322</t>
  </si>
  <si>
    <t>66.45</t>
  </si>
  <si>
    <t>6973208</t>
  </si>
  <si>
    <t>7672589</t>
  </si>
  <si>
    <t>65.80</t>
  </si>
  <si>
    <t>22011031603522</t>
  </si>
  <si>
    <t>7718538</t>
  </si>
  <si>
    <t>7658413</t>
  </si>
  <si>
    <t>32011031602111</t>
  </si>
  <si>
    <t>7717686</t>
  </si>
  <si>
    <t>6983882</t>
  </si>
  <si>
    <t>6974684</t>
  </si>
  <si>
    <t>6979630</t>
  </si>
  <si>
    <t>6967648</t>
  </si>
  <si>
    <t>7668040</t>
  </si>
  <si>
    <t>6956210</t>
  </si>
  <si>
    <t>7675134</t>
  </si>
  <si>
    <t>33051103511103</t>
  </si>
  <si>
    <t>46011031805516</t>
  </si>
  <si>
    <t>7048785</t>
  </si>
  <si>
    <t>7679112</t>
  </si>
  <si>
    <t>22091031704819</t>
  </si>
  <si>
    <t>22031031607316</t>
  </si>
  <si>
    <t>22011031606114</t>
  </si>
  <si>
    <t>78.55</t>
  </si>
  <si>
    <t>7671087</t>
  </si>
  <si>
    <t>6977170</t>
  </si>
  <si>
    <t>33121031804304</t>
  </si>
  <si>
    <t>22021031703312</t>
  </si>
  <si>
    <t>13011031801009</t>
  </si>
  <si>
    <t>46011031804824</t>
  </si>
  <si>
    <t>6992307</t>
  </si>
  <si>
    <t>7018773</t>
  </si>
  <si>
    <t>6956871</t>
  </si>
  <si>
    <t>7710190</t>
  </si>
  <si>
    <t>22021031700709</t>
  </si>
  <si>
    <t>7751086</t>
  </si>
  <si>
    <t>22011031605010</t>
  </si>
  <si>
    <t>46011031804703</t>
  </si>
  <si>
    <t>22081031800108</t>
  </si>
  <si>
    <t>7012053</t>
  </si>
  <si>
    <t>6982384</t>
  </si>
  <si>
    <t>7668500</t>
  </si>
  <si>
    <t>6978890</t>
  </si>
  <si>
    <t>7708895</t>
  </si>
  <si>
    <t>76.10</t>
  </si>
  <si>
    <t>76.15</t>
  </si>
  <si>
    <t>7708109</t>
  </si>
  <si>
    <t>7684303</t>
  </si>
  <si>
    <t>6959310</t>
  </si>
  <si>
    <t>33031031802303</t>
  </si>
  <si>
    <t>76.50</t>
  </si>
  <si>
    <t>6979258</t>
  </si>
  <si>
    <t>6977144</t>
  </si>
  <si>
    <t>22011031602510</t>
  </si>
  <si>
    <t>75.95</t>
  </si>
  <si>
    <t>65.90</t>
  </si>
  <si>
    <t>33021031801826</t>
  </si>
  <si>
    <t>7663622</t>
  </si>
  <si>
    <t>22031062400422</t>
  </si>
  <si>
    <t>7031539</t>
  </si>
  <si>
    <t>22061031704624</t>
  </si>
  <si>
    <t>83.85</t>
  </si>
  <si>
    <t>6963178</t>
  </si>
  <si>
    <t>7655801</t>
  </si>
  <si>
    <t>7052856</t>
  </si>
  <si>
    <t>6962335</t>
  </si>
  <si>
    <t>74.00</t>
  </si>
  <si>
    <t>74.05</t>
  </si>
  <si>
    <t>6965407</t>
  </si>
  <si>
    <t>7035167</t>
  </si>
  <si>
    <t>7672130</t>
  </si>
  <si>
    <t>22031010302430</t>
  </si>
  <si>
    <t>74.45</t>
  </si>
  <si>
    <t>64.45</t>
  </si>
  <si>
    <t>7658020</t>
  </si>
  <si>
    <t>79.30</t>
  </si>
  <si>
    <t>32011965100319</t>
  </si>
  <si>
    <t>7657967</t>
  </si>
  <si>
    <t>68.85</t>
  </si>
  <si>
    <t>7654554</t>
  </si>
  <si>
    <t>7687053</t>
  </si>
  <si>
    <t>7737334</t>
  </si>
  <si>
    <t>7656307</t>
  </si>
  <si>
    <t>7662078</t>
  </si>
  <si>
    <t>6962328</t>
  </si>
  <si>
    <t>6956226</t>
  </si>
  <si>
    <t>6988869</t>
  </si>
  <si>
    <t>7020255</t>
  </si>
  <si>
    <t>76.20</t>
  </si>
  <si>
    <t>76.25</t>
  </si>
  <si>
    <t>22021031702127</t>
  </si>
  <si>
    <t>7681148</t>
  </si>
  <si>
    <t>7703923</t>
  </si>
  <si>
    <t>7681591</t>
  </si>
  <si>
    <t>76.60</t>
  </si>
  <si>
    <t>33031031802525</t>
  </si>
  <si>
    <t>66.60</t>
  </si>
  <si>
    <t>66.65</t>
  </si>
  <si>
    <t>13021010602706</t>
  </si>
  <si>
    <t>7018740</t>
  </si>
  <si>
    <t>62.35</t>
  </si>
  <si>
    <t>7652584</t>
  </si>
  <si>
    <t>6958815</t>
  </si>
  <si>
    <t>7002823</t>
  </si>
  <si>
    <t>22011031601409</t>
  </si>
  <si>
    <t>22061031704504</t>
  </si>
  <si>
    <t>7656072</t>
  </si>
  <si>
    <t>7734201</t>
  </si>
  <si>
    <t>22031031607117</t>
  </si>
  <si>
    <t>13111010503112</t>
  </si>
  <si>
    <t>7722112</t>
  </si>
  <si>
    <t>7048704</t>
  </si>
  <si>
    <t>22021031700814</t>
  </si>
  <si>
    <t>7742450</t>
  </si>
  <si>
    <t>7747989</t>
  </si>
  <si>
    <t>7679630</t>
  </si>
  <si>
    <t>32011031602517</t>
  </si>
  <si>
    <t>49.05</t>
  </si>
  <si>
    <t>22011031600810</t>
  </si>
  <si>
    <t>79.00</t>
  </si>
  <si>
    <t>6981686</t>
  </si>
  <si>
    <t>69.05</t>
  </si>
  <si>
    <t>6964346</t>
  </si>
  <si>
    <t>74.50</t>
  </si>
  <si>
    <t>6986566</t>
  </si>
  <si>
    <t>64.50</t>
  </si>
  <si>
    <t>79.40</t>
  </si>
  <si>
    <t>79.45</t>
  </si>
  <si>
    <t>7038363</t>
  </si>
  <si>
    <t>7049792</t>
  </si>
  <si>
    <t>73.95</t>
  </si>
  <si>
    <t>78.80</t>
  </si>
  <si>
    <t>78.85</t>
  </si>
  <si>
    <t>22081031800309</t>
  </si>
  <si>
    <t>64.75</t>
  </si>
  <si>
    <t>46011031806310</t>
  </si>
  <si>
    <t>33011031800904</t>
  </si>
  <si>
    <t>66.30</t>
  </si>
  <si>
    <t>7675624</t>
  </si>
  <si>
    <t>13021031802021</t>
  </si>
  <si>
    <t>81.80</t>
  </si>
  <si>
    <t>71.85</t>
  </si>
  <si>
    <t>32021031703005</t>
  </si>
  <si>
    <t>6958780</t>
  </si>
  <si>
    <t>32021031700212</t>
  </si>
  <si>
    <t>22031051900403</t>
  </si>
  <si>
    <t>6955602</t>
  </si>
  <si>
    <t>7662103</t>
  </si>
  <si>
    <t>7680911</t>
  </si>
  <si>
    <t>6954818</t>
  </si>
  <si>
    <t>72.00</t>
  </si>
  <si>
    <t>72.05</t>
  </si>
  <si>
    <t>66.75</t>
  </si>
  <si>
    <t>7667663</t>
  </si>
  <si>
    <t>6970659</t>
  </si>
  <si>
    <t>51.85</t>
  </si>
  <si>
    <t>7687672</t>
  </si>
  <si>
    <t>7686188</t>
  </si>
  <si>
    <t>11</t>
  </si>
  <si>
    <t>46011031806124</t>
  </si>
  <si>
    <t>7656782</t>
  </si>
  <si>
    <t>80.35</t>
  </si>
  <si>
    <t>7654229</t>
  </si>
  <si>
    <t>32011113702627</t>
  </si>
  <si>
    <t>7014068</t>
  </si>
  <si>
    <t>63.85</t>
  </si>
  <si>
    <t>22021031701326</t>
  </si>
  <si>
    <t>7663149</t>
  </si>
  <si>
    <t>22011031600930</t>
  </si>
  <si>
    <t>7682106</t>
  </si>
  <si>
    <t>79.15</t>
  </si>
  <si>
    <t>22011031602004</t>
  </si>
  <si>
    <t>22021031700226</t>
  </si>
  <si>
    <t>6982256</t>
  </si>
  <si>
    <t>59.50</t>
  </si>
  <si>
    <t>6956840</t>
  </si>
  <si>
    <t>79.55</t>
  </si>
  <si>
    <t>22091031704923</t>
  </si>
  <si>
    <t>70.30</t>
  </si>
  <si>
    <t>6974230</t>
  </si>
  <si>
    <t>7745926</t>
  </si>
  <si>
    <t>78.90</t>
  </si>
  <si>
    <t>22071031608709</t>
  </si>
  <si>
    <t>6981747</t>
  </si>
  <si>
    <t>33061031803313</t>
  </si>
  <si>
    <t>7677341</t>
  </si>
  <si>
    <t>77.75</t>
  </si>
  <si>
    <t>7668174</t>
  </si>
  <si>
    <t>7023165</t>
  </si>
  <si>
    <t>7675271</t>
  </si>
  <si>
    <t>7700654</t>
  </si>
  <si>
    <t>33021031801911</t>
  </si>
  <si>
    <t>33051010500623</t>
  </si>
  <si>
    <t>7737529</t>
  </si>
  <si>
    <t>72.15</t>
  </si>
  <si>
    <t>7732828</t>
  </si>
  <si>
    <t>22031031607622</t>
  </si>
  <si>
    <t>7656498</t>
  </si>
  <si>
    <t>33021031802010</t>
  </si>
  <si>
    <t>6977092</t>
  </si>
  <si>
    <t>7737206</t>
  </si>
  <si>
    <t>62.50</t>
  </si>
  <si>
    <t>7021927</t>
  </si>
  <si>
    <t>13021031801929</t>
  </si>
  <si>
    <t>46011031805825</t>
  </si>
  <si>
    <t>46011031805507</t>
  </si>
  <si>
    <t>7736618</t>
  </si>
  <si>
    <t>7023114</t>
  </si>
  <si>
    <t>80.00</t>
  </si>
  <si>
    <t>22021031702817</t>
  </si>
  <si>
    <t>6958086</t>
  </si>
  <si>
    <t>7652897</t>
  </si>
  <si>
    <t>7669707</t>
  </si>
  <si>
    <t>7000586</t>
  </si>
  <si>
    <t>6969057</t>
  </si>
  <si>
    <t>7658749</t>
  </si>
  <si>
    <t>6957528</t>
  </si>
  <si>
    <t>46011031805621</t>
  </si>
  <si>
    <t>7666494</t>
  </si>
  <si>
    <t>6963438</t>
  </si>
  <si>
    <t>46011031805602</t>
  </si>
  <si>
    <t>6961028</t>
  </si>
  <si>
    <t>7020340</t>
  </si>
  <si>
    <t>46011031804807</t>
  </si>
  <si>
    <t>69.20</t>
  </si>
  <si>
    <t>70.00</t>
  </si>
  <si>
    <t>7716579</t>
  </si>
  <si>
    <t>22011031600322</t>
  </si>
  <si>
    <t>83.80</t>
  </si>
  <si>
    <t>7663460</t>
  </si>
  <si>
    <t>64.70</t>
  </si>
  <si>
    <t>79.60</t>
  </si>
  <si>
    <t>70.40</t>
  </si>
  <si>
    <t>70.45</t>
  </si>
  <si>
    <t>72.90</t>
  </si>
  <si>
    <t>22061031704701</t>
  </si>
  <si>
    <t>6988116</t>
  </si>
  <si>
    <t>6971262</t>
  </si>
  <si>
    <t>7691328</t>
  </si>
  <si>
    <t>7033840</t>
  </si>
  <si>
    <t>6957909</t>
  </si>
  <si>
    <t>13131031804403</t>
  </si>
  <si>
    <t>6983000</t>
  </si>
  <si>
    <t>32031031607401</t>
  </si>
  <si>
    <t>7010153</t>
  </si>
  <si>
    <t>7674298</t>
  </si>
  <si>
    <t>7037240</t>
  </si>
  <si>
    <t>7656458</t>
  </si>
  <si>
    <t>6956908</t>
  </si>
  <si>
    <t>72.20</t>
  </si>
  <si>
    <t>7668565</t>
  </si>
  <si>
    <t>7043906</t>
  </si>
  <si>
    <t>62.20</t>
  </si>
  <si>
    <t>22081031800705</t>
  </si>
  <si>
    <t>7690494</t>
  </si>
  <si>
    <t>6986150</t>
  </si>
  <si>
    <t>7661932</t>
  </si>
  <si>
    <t>22071062601219</t>
  </si>
  <si>
    <t>6984710</t>
  </si>
  <si>
    <t>32011124000123</t>
  </si>
  <si>
    <t>7652529</t>
  </si>
  <si>
    <t>6970428</t>
  </si>
  <si>
    <t>53.30</t>
  </si>
  <si>
    <t>32011031601920</t>
  </si>
  <si>
    <t>80.55</t>
  </si>
  <si>
    <t>7744393</t>
  </si>
  <si>
    <t>7007203</t>
  </si>
  <si>
    <t>7658330</t>
  </si>
  <si>
    <t>7658530</t>
  </si>
  <si>
    <t>7733028</t>
  </si>
  <si>
    <t>7747908</t>
  </si>
  <si>
    <t>70.15</t>
  </si>
  <si>
    <t>60.15</t>
  </si>
  <si>
    <t>7712897</t>
  </si>
  <si>
    <t>7735795</t>
  </si>
  <si>
    <t>7006843</t>
  </si>
  <si>
    <t>22081031800711</t>
  </si>
  <si>
    <t>69.70</t>
  </si>
  <si>
    <t>70.50</t>
  </si>
  <si>
    <t>69.75</t>
  </si>
  <si>
    <t>6977299</t>
  </si>
  <si>
    <t>7754154</t>
  </si>
  <si>
    <t>7676605</t>
  </si>
  <si>
    <t>7653373</t>
  </si>
  <si>
    <t>7703228</t>
  </si>
  <si>
    <t>32021031703325</t>
  </si>
  <si>
    <t>46011031806328</t>
  </si>
  <si>
    <t>67.35</t>
  </si>
  <si>
    <t>7683527</t>
  </si>
  <si>
    <t>7051882</t>
  </si>
  <si>
    <t>7009759</t>
  </si>
  <si>
    <t>7034644</t>
  </si>
  <si>
    <t>7009983</t>
  </si>
  <si>
    <t>32011021200423</t>
  </si>
  <si>
    <t>22021031701325</t>
  </si>
  <si>
    <t>7665428</t>
  </si>
  <si>
    <t>7661994</t>
  </si>
  <si>
    <t>7680393</t>
  </si>
  <si>
    <t>6965578</t>
  </si>
  <si>
    <t>7722061</t>
  </si>
  <si>
    <t>6970724</t>
  </si>
  <si>
    <t>7668267</t>
  </si>
  <si>
    <t>7719183</t>
  </si>
  <si>
    <t>22091031704817</t>
  </si>
  <si>
    <t>46011031804619</t>
  </si>
  <si>
    <t>33121284707815</t>
  </si>
  <si>
    <t>7756749</t>
  </si>
  <si>
    <t>22031051900127</t>
  </si>
  <si>
    <t>46011031805326</t>
  </si>
  <si>
    <t>7704388</t>
  </si>
  <si>
    <t>72.70</t>
  </si>
  <si>
    <t>75.75</t>
  </si>
  <si>
    <t>7669115</t>
  </si>
  <si>
    <t>6959665</t>
  </si>
  <si>
    <t>80.20</t>
  </si>
  <si>
    <t>7657400</t>
  </si>
  <si>
    <t>7661168</t>
  </si>
  <si>
    <t>7669023</t>
  </si>
  <si>
    <t>22021031701606</t>
  </si>
  <si>
    <t>6977642</t>
  </si>
  <si>
    <t>32021062304805</t>
  </si>
  <si>
    <t>7680521</t>
  </si>
  <si>
    <t>7654931</t>
  </si>
  <si>
    <t>7717653</t>
  </si>
  <si>
    <t>78.20</t>
  </si>
  <si>
    <t>22021031700307</t>
  </si>
  <si>
    <t>22071031608017</t>
  </si>
  <si>
    <t>6955185</t>
  </si>
  <si>
    <t>22061031704426</t>
  </si>
  <si>
    <t>32011031600509</t>
  </si>
  <si>
    <t>6958876</t>
  </si>
  <si>
    <t>6960693</t>
  </si>
  <si>
    <t>7027657</t>
  </si>
  <si>
    <t>6971174</t>
  </si>
  <si>
    <t>80.40</t>
  </si>
  <si>
    <t>7653940</t>
  </si>
  <si>
    <t>43.00</t>
  </si>
  <si>
    <t>70.20</t>
  </si>
  <si>
    <t>77.00</t>
  </si>
  <si>
    <t>77.05</t>
  </si>
  <si>
    <t>67.00</t>
  </si>
  <si>
    <t>32011031600704</t>
  </si>
  <si>
    <t>7731264</t>
  </si>
  <si>
    <t>77.45</t>
  </si>
  <si>
    <t>7032534</t>
  </si>
  <si>
    <t>22021031700703</t>
  </si>
  <si>
    <t>74.85</t>
  </si>
  <si>
    <t>7052390</t>
  </si>
  <si>
    <t>22031031606410</t>
  </si>
  <si>
    <t>22021031700313</t>
  </si>
  <si>
    <t>7743104</t>
  </si>
  <si>
    <t>7654784</t>
  </si>
  <si>
    <t>46011031805416</t>
  </si>
  <si>
    <t>6980996</t>
  </si>
  <si>
    <t>20</t>
  </si>
  <si>
    <t>7001457</t>
  </si>
  <si>
    <t>22021031701105</t>
  </si>
  <si>
    <t>7659980</t>
  </si>
  <si>
    <t>13071031803413</t>
  </si>
  <si>
    <t>75.35</t>
  </si>
  <si>
    <t>7669244</t>
  </si>
  <si>
    <t>33061031803303</t>
  </si>
  <si>
    <t>65.35</t>
  </si>
  <si>
    <t>7699722</t>
  </si>
  <si>
    <t>7000424</t>
  </si>
  <si>
    <t>80.70</t>
  </si>
  <si>
    <t>7723177</t>
  </si>
  <si>
    <t>22021031703518</t>
  </si>
  <si>
    <t>7660061</t>
  </si>
  <si>
    <t>7678324</t>
  </si>
  <si>
    <t>7730517</t>
  </si>
  <si>
    <t>7722177</t>
  </si>
  <si>
    <t>6982246</t>
  </si>
  <si>
    <t>7665412</t>
  </si>
  <si>
    <t>13111113904416</t>
  </si>
  <si>
    <t>6985602</t>
  </si>
  <si>
    <t>46011031806223</t>
  </si>
  <si>
    <t>6970209</t>
  </si>
  <si>
    <t>46011031805502</t>
  </si>
  <si>
    <t>7736048</t>
  </si>
  <si>
    <t>13111010502603</t>
  </si>
  <si>
    <t>7657383</t>
  </si>
  <si>
    <t>7690857</t>
  </si>
  <si>
    <t>77.10</t>
  </si>
  <si>
    <t>77.15</t>
  </si>
  <si>
    <t>22021031702208</t>
  </si>
  <si>
    <t>7715066</t>
  </si>
  <si>
    <t>22011031603927</t>
  </si>
  <si>
    <t>7019613</t>
  </si>
  <si>
    <t>7043568</t>
  </si>
  <si>
    <t>70.75</t>
  </si>
  <si>
    <t>22021031701513</t>
  </si>
  <si>
    <t>67.55</t>
  </si>
  <si>
    <t>6984298</t>
  </si>
  <si>
    <t>76.95</t>
  </si>
  <si>
    <t>6960810</t>
  </si>
  <si>
    <t>6960610</t>
  </si>
  <si>
    <t>7686288</t>
  </si>
  <si>
    <t>7735745</t>
  </si>
  <si>
    <t>6992667</t>
  </si>
  <si>
    <t>46011031806606</t>
  </si>
  <si>
    <t>22021031700603</t>
  </si>
  <si>
    <t>7057538</t>
  </si>
  <si>
    <t>46011031805201</t>
  </si>
  <si>
    <t>7744897</t>
  </si>
  <si>
    <t>6964254</t>
  </si>
  <si>
    <t>6977161</t>
  </si>
  <si>
    <t>6978711</t>
  </si>
  <si>
    <t>6956515</t>
  </si>
  <si>
    <t>7664140</t>
  </si>
  <si>
    <t>7655243</t>
  </si>
  <si>
    <t>46011031806217</t>
  </si>
  <si>
    <t>7675107</t>
  </si>
  <si>
    <t>6976378</t>
  </si>
  <si>
    <t>77.65</t>
  </si>
  <si>
    <t>7654585</t>
  </si>
  <si>
    <t>73.70</t>
  </si>
  <si>
    <t>7025293</t>
  </si>
  <si>
    <t>65.45</t>
  </si>
  <si>
    <t>6973019</t>
  </si>
  <si>
    <t>6982766</t>
  </si>
  <si>
    <t>6992451</t>
  </si>
  <si>
    <t>64.80</t>
  </si>
  <si>
    <t>7684817</t>
  </si>
  <si>
    <t>6958354</t>
  </si>
  <si>
    <t>46011031804826</t>
  </si>
  <si>
    <t>7013479</t>
  </si>
  <si>
    <t>13021031802107</t>
  </si>
  <si>
    <t>6989488</t>
  </si>
  <si>
    <t>7036963</t>
  </si>
  <si>
    <t>7023229</t>
  </si>
  <si>
    <t>7752063</t>
  </si>
  <si>
    <t>7005995</t>
  </si>
  <si>
    <t>7726608</t>
  </si>
  <si>
    <t>7017673</t>
  </si>
  <si>
    <t>7708499</t>
  </si>
  <si>
    <t>75.90</t>
  </si>
  <si>
    <t>33011021400611</t>
  </si>
  <si>
    <t>7663320</t>
  </si>
  <si>
    <t>7001368</t>
  </si>
  <si>
    <t>22021031701403</t>
  </si>
  <si>
    <t>77.60</t>
  </si>
  <si>
    <t>67.60</t>
  </si>
  <si>
    <t>7682035</t>
  </si>
  <si>
    <t>60.05</t>
  </si>
  <si>
    <t>73.35</t>
  </si>
  <si>
    <t>46011031805629</t>
  </si>
  <si>
    <t>7662087</t>
  </si>
  <si>
    <t>63.30</t>
  </si>
  <si>
    <t>7045697</t>
  </si>
  <si>
    <t>6965879</t>
  </si>
  <si>
    <t>7730713</t>
  </si>
  <si>
    <t>46011031805609</t>
  </si>
  <si>
    <t>22011031601126</t>
  </si>
  <si>
    <t>7749721</t>
  </si>
  <si>
    <t>7038176</t>
  </si>
  <si>
    <t>33011103509122</t>
  </si>
  <si>
    <t>22011031603508</t>
  </si>
  <si>
    <t>22011031602121</t>
  </si>
  <si>
    <t>6959478</t>
  </si>
  <si>
    <t>46011031805813</t>
  </si>
  <si>
    <t>22031031606508</t>
  </si>
  <si>
    <t>13021031801808</t>
  </si>
  <si>
    <t>46011031806327</t>
  </si>
  <si>
    <t>46011031806715</t>
  </si>
  <si>
    <t>22031031607025</t>
  </si>
  <si>
    <t>22031031606402</t>
  </si>
  <si>
    <t>6960247</t>
  </si>
  <si>
    <t>7021026</t>
  </si>
  <si>
    <t>75.10</t>
  </si>
  <si>
    <t>75.15</t>
  </si>
  <si>
    <t>22021031700404</t>
  </si>
  <si>
    <t>7002361</t>
  </si>
  <si>
    <t>65.10</t>
  </si>
  <si>
    <t>7737503</t>
  </si>
  <si>
    <t>33011031801122</t>
  </si>
  <si>
    <t>7656049</t>
  </si>
  <si>
    <t>32011031600510</t>
  </si>
  <si>
    <t>8</t>
  </si>
  <si>
    <t>7660909</t>
  </si>
  <si>
    <t>1</t>
  </si>
  <si>
    <t>2</t>
  </si>
  <si>
    <t>3</t>
  </si>
  <si>
    <t>4</t>
  </si>
  <si>
    <t>6</t>
  </si>
  <si>
    <t>7</t>
  </si>
  <si>
    <t>75.50</t>
  </si>
  <si>
    <t>75.55</t>
  </si>
  <si>
    <t>22081031800217</t>
  </si>
  <si>
    <t>7054947</t>
  </si>
  <si>
    <t>6967664</t>
  </si>
  <si>
    <t>33121284708219</t>
  </si>
  <si>
    <t>7748996</t>
  </si>
  <si>
    <t>71.45</t>
  </si>
  <si>
    <t>83.00</t>
  </si>
  <si>
    <t>7664163</t>
  </si>
  <si>
    <t>7024229</t>
  </si>
  <si>
    <t>6988016</t>
  </si>
  <si>
    <t>7711540</t>
  </si>
  <si>
    <t>7038336</t>
  </si>
  <si>
    <t>6966415</t>
  </si>
  <si>
    <t>7052157</t>
  </si>
  <si>
    <t>7653314</t>
  </si>
  <si>
    <t>33021031801830</t>
  </si>
  <si>
    <t>7054075</t>
  </si>
  <si>
    <t>13011031801629</t>
  </si>
  <si>
    <t>7701121</t>
  </si>
  <si>
    <t>新机制初中信息技术</t>
    <phoneticPr fontId="2" type="noConversion"/>
  </si>
  <si>
    <t>城区初中美术</t>
    <phoneticPr fontId="2" type="noConversion"/>
  </si>
  <si>
    <t>13111031804022</t>
  </si>
  <si>
    <t>57.90</t>
  </si>
  <si>
    <t>22011031601924</t>
  </si>
  <si>
    <t>22011031601317</t>
  </si>
  <si>
    <t>70.25</t>
  </si>
  <si>
    <t>22021031701122</t>
  </si>
  <si>
    <t>65.95</t>
  </si>
  <si>
    <t>22021031701013</t>
  </si>
  <si>
    <t>65.55</t>
  </si>
  <si>
    <t>22021031701511</t>
  </si>
  <si>
    <t>22031031607824</t>
  </si>
  <si>
    <t>64.40</t>
  </si>
  <si>
    <t>22071010403101</t>
  </si>
  <si>
    <t>51.55</t>
  </si>
  <si>
    <t>22071031608707</t>
  </si>
  <si>
    <t>51.25</t>
  </si>
  <si>
    <t>22071031608005</t>
  </si>
  <si>
    <t>48.85</t>
  </si>
  <si>
    <t>33011031801525</t>
  </si>
  <si>
    <t>64.60</t>
  </si>
  <si>
    <t>32011031601429</t>
  </si>
  <si>
    <t>32011031604221</t>
  </si>
  <si>
    <t>32021062303910</t>
  </si>
  <si>
    <t>73.55</t>
  </si>
  <si>
    <t>32021031703606</t>
  </si>
  <si>
    <t>70.80</t>
  </si>
  <si>
    <t>32021031702418</t>
  </si>
  <si>
    <t>46011031804623</t>
  </si>
  <si>
    <t>46011031804729</t>
  </si>
  <si>
    <t>46011031805118</t>
  </si>
  <si>
    <t>46011031805229</t>
  </si>
  <si>
    <t>75.30</t>
  </si>
  <si>
    <t>46011031804913</t>
  </si>
  <si>
    <t>75.25</t>
  </si>
  <si>
    <t>46011031806708</t>
  </si>
  <si>
    <t>46011031805515</t>
  </si>
  <si>
    <t>74.90</t>
  </si>
  <si>
    <t>46011031804724</t>
  </si>
  <si>
    <t>46011031804910</t>
  </si>
  <si>
    <t>74.20</t>
  </si>
  <si>
    <t>46011031806905</t>
  </si>
  <si>
    <t>74.15</t>
  </si>
  <si>
    <t>74.10</t>
  </si>
  <si>
    <t>46011031806815</t>
  </si>
  <si>
    <t>46011031804730</t>
  </si>
  <si>
    <t>46011031805105</t>
  </si>
  <si>
    <t>讲课成绩</t>
    <phoneticPr fontId="2" type="noConversion"/>
  </si>
  <si>
    <t>准考证号</t>
    <phoneticPr fontId="2" type="noConversion"/>
  </si>
  <si>
    <t>岗位招聘数</t>
    <phoneticPr fontId="2" type="noConversion"/>
  </si>
  <si>
    <t>笔试成绩</t>
    <phoneticPr fontId="2" type="noConversion"/>
  </si>
  <si>
    <t>报考学科</t>
    <phoneticPr fontId="2" type="noConversion"/>
  </si>
  <si>
    <t>新机制初中语文</t>
    <phoneticPr fontId="2" type="noConversion"/>
  </si>
  <si>
    <t>新机制初中物理</t>
    <phoneticPr fontId="2" type="noConversion"/>
  </si>
  <si>
    <t>新机制初中体育</t>
    <phoneticPr fontId="2" type="noConversion"/>
  </si>
  <si>
    <t>非新机制小学语文</t>
    <phoneticPr fontId="2" type="noConversion"/>
  </si>
  <si>
    <t>非新机制小学数学</t>
    <phoneticPr fontId="2" type="noConversion"/>
  </si>
  <si>
    <t>非新机制小学英语</t>
    <phoneticPr fontId="2" type="noConversion"/>
  </si>
  <si>
    <t>非新机制小学体育</t>
    <phoneticPr fontId="2" type="noConversion"/>
  </si>
  <si>
    <t>非新机制小学音乐</t>
    <phoneticPr fontId="2" type="noConversion"/>
  </si>
  <si>
    <t>非新机制小学美术</t>
    <phoneticPr fontId="2" type="noConversion"/>
  </si>
  <si>
    <t>非新机制小学信息技术</t>
    <phoneticPr fontId="2" type="noConversion"/>
  </si>
  <si>
    <t>城区初中语文</t>
    <phoneticPr fontId="2" type="noConversion"/>
  </si>
  <si>
    <t>城区初中数学</t>
    <phoneticPr fontId="2" type="noConversion"/>
  </si>
  <si>
    <t>城区初中英语</t>
    <phoneticPr fontId="2" type="noConversion"/>
  </si>
  <si>
    <t>城区初中地理</t>
    <phoneticPr fontId="2" type="noConversion"/>
  </si>
  <si>
    <t>城区初中历史</t>
    <phoneticPr fontId="2" type="noConversion"/>
  </si>
  <si>
    <t>城区小学语文</t>
    <phoneticPr fontId="2" type="noConversion"/>
  </si>
  <si>
    <t>城区小学数学</t>
    <phoneticPr fontId="2" type="noConversion"/>
  </si>
  <si>
    <t>城区小学英语</t>
    <phoneticPr fontId="2" type="noConversion"/>
  </si>
  <si>
    <t>学前教育</t>
    <phoneticPr fontId="2" type="noConversion"/>
  </si>
  <si>
    <t>笔试折合40%</t>
    <phoneticPr fontId="2" type="noConversion"/>
  </si>
  <si>
    <t>综合成绩</t>
    <phoneticPr fontId="2" type="noConversion"/>
  </si>
  <si>
    <t>学科排名</t>
    <phoneticPr fontId="2" type="noConversion"/>
  </si>
  <si>
    <t>讲课折合60%</t>
    <phoneticPr fontId="2" type="noConversion"/>
  </si>
  <si>
    <t>讲课折合30%</t>
    <phoneticPr fontId="2" type="noConversion"/>
  </si>
  <si>
    <t>技能成绩</t>
    <phoneticPr fontId="2" type="noConversion"/>
  </si>
  <si>
    <t>技能折合30%</t>
    <phoneticPr fontId="2" type="noConversion"/>
  </si>
  <si>
    <t>弹唱折合15%</t>
    <phoneticPr fontId="2" type="noConversion"/>
  </si>
  <si>
    <t>舞蹈折合15%</t>
    <phoneticPr fontId="2" type="noConversion"/>
  </si>
  <si>
    <t>讲课
成绩</t>
    <phoneticPr fontId="2" type="noConversion"/>
  </si>
  <si>
    <t>弹唱
成绩</t>
    <phoneticPr fontId="2" type="noConversion"/>
  </si>
  <si>
    <t>舞蹈
成绩</t>
    <phoneticPr fontId="2" type="noConversion"/>
  </si>
  <si>
    <t>综合
成绩</t>
    <phoneticPr fontId="2" type="noConversion"/>
  </si>
  <si>
    <t>笔试
成绩</t>
    <phoneticPr fontId="2" type="noConversion"/>
  </si>
  <si>
    <t>丹江口市2021年中小学幼儿园教师招聘综合成绩册（体音美）</t>
    <phoneticPr fontId="2" type="noConversion"/>
  </si>
  <si>
    <t>丹江口市2021年中小学幼儿园教师招聘综合成绩册（学前教育）</t>
    <phoneticPr fontId="2" type="noConversion"/>
  </si>
  <si>
    <t>丹江口市2021年中小学幼儿园教师招聘综合成绩册（基础学科）</t>
    <phoneticPr fontId="2" type="noConversion"/>
  </si>
  <si>
    <t>新机制初中数学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</si>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</sst>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0">
    <font>
      <sz val="10"/>
      <name val="Arial"/>
    </font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3" fillId="0" borderId="0"/>
    <xf numFmtId="9" fontId="3" fillId="0" borderId="0"/>
    <xf numFmtId="44" fontId="3" fillId="0" borderId="0"/>
    <xf numFmtId="42" fontId="3" fillId="0" borderId="0"/>
    <xf numFmtId="43" fontId="3" fillId="0" borderId="0"/>
    <xf numFmtId="41" fontId="3" fillId="0" borderId="0"/>
    <xf numFmtId="0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4" fontId="3" fillId="0" borderId="0"/>
    <xf numFmtId="43" fontId="3" fillId="0" borderId="0"/>
    <xf numFmtId="44" fontId="3" fillId="0" borderId="0"/>
  </cellStyleXfs>
  <cellXfs count="14">
    <xf numFmtId="0" fontId="0" fillId="0" borderId="0" xfId="0"/>
    <xf numFmtId="0" fontId="4" fillId="0" borderId="1" xfId="6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2">
    <cellStyle name="Comma" xfId="4"/>
    <cellStyle name="Comma [0]" xfId="5"/>
    <cellStyle name="Comma [0] 2" xfId="12"/>
    <cellStyle name="Comma 2" xfId="11"/>
    <cellStyle name="Comma 3" xfId="15"/>
    <cellStyle name="Comma 4" xfId="16"/>
    <cellStyle name="Comma 5" xfId="18"/>
    <cellStyle name="Comma 6" xfId="20"/>
    <cellStyle name="Currency" xfId="2"/>
    <cellStyle name="Currency [0]" xfId="3"/>
    <cellStyle name="Currency [0] 2" xfId="10"/>
    <cellStyle name="Currency 2" xfId="9"/>
    <cellStyle name="Currency 3" xfId="14"/>
    <cellStyle name="Currency 4" xfId="17"/>
    <cellStyle name="Currency 5" xfId="19"/>
    <cellStyle name="Currency 6" xfId="21"/>
    <cellStyle name="Normal" xfId="6"/>
    <cellStyle name="Normal 2" xfId="13"/>
    <cellStyle name="Percent" xfId="1"/>
    <cellStyle name="Percent 2" xfId="8"/>
    <cellStyle name="常规" xfId="0" builtinId="0"/>
    <cellStyle name="常规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58"/>
  <sheetViews>
    <sheetView tabSelected="1" topLeftCell="C1" workbookViewId="0">
      <selection activeCell="U10" sqref="U10"/>
    </sheetView>
  </sheetViews>
  <sheetFormatPr defaultColWidth="9.140625" defaultRowHeight="40.5" customHeight="1"/>
  <cols>
    <col min="1" max="2" width="9.140625" style="2" hidden="1" customWidth="1"/>
    <col min="3" max="3" width="17.85546875" style="2" customWidth="1"/>
    <col min="4" max="4" width="8.5703125" style="2" customWidth="1"/>
    <col min="5" max="5" width="20.5703125" style="5" customWidth="1"/>
    <col min="6" max="6" width="11" style="2" customWidth="1"/>
    <col min="7" max="8" width="11.7109375" style="2" customWidth="1"/>
    <col min="9" max="9" width="11.5703125" style="2" customWidth="1"/>
    <col min="10" max="11" width="11.7109375" style="2" customWidth="1"/>
    <col min="12" max="16384" width="9.140625" style="2"/>
  </cols>
  <sheetData>
    <row r="1" spans="1:11" ht="34.5" customHeight="1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40.5" customHeight="1">
      <c r="A2" s="3" t="s">
        <v>102</v>
      </c>
      <c r="B2" s="3" t="s">
        <v>124</v>
      </c>
      <c r="C2" s="6" t="s">
        <v>821</v>
      </c>
      <c r="D2" s="6" t="s">
        <v>822</v>
      </c>
      <c r="E2" s="6" t="s">
        <v>824</v>
      </c>
      <c r="F2" s="6" t="s">
        <v>823</v>
      </c>
      <c r="G2" s="6" t="s">
        <v>844</v>
      </c>
      <c r="H2" s="6" t="s">
        <v>820</v>
      </c>
      <c r="I2" s="7" t="s">
        <v>847</v>
      </c>
      <c r="J2" s="7" t="s">
        <v>845</v>
      </c>
      <c r="K2" s="7" t="s">
        <v>846</v>
      </c>
    </row>
    <row r="3" spans="1:11" ht="17.25" customHeight="1">
      <c r="A3" s="1" t="s">
        <v>0</v>
      </c>
      <c r="B3" s="1" t="s">
        <v>539</v>
      </c>
      <c r="C3" s="1" t="s">
        <v>58</v>
      </c>
      <c r="D3" s="1" t="s">
        <v>745</v>
      </c>
      <c r="E3" s="4" t="s">
        <v>825</v>
      </c>
      <c r="F3" s="1" t="s">
        <v>466</v>
      </c>
      <c r="G3" s="1">
        <f>F3*0.4</f>
        <v>25</v>
      </c>
      <c r="H3" s="1">
        <v>89</v>
      </c>
      <c r="I3" s="1">
        <f>H3*0.6</f>
        <v>53.4</v>
      </c>
      <c r="J3" s="1">
        <f>G3+I3</f>
        <v>78.400000000000006</v>
      </c>
      <c r="K3" s="1">
        <v>1</v>
      </c>
    </row>
    <row r="4" spans="1:11" ht="17.25" customHeight="1">
      <c r="A4" s="1" t="s">
        <v>190</v>
      </c>
      <c r="B4" s="1" t="s">
        <v>452</v>
      </c>
      <c r="C4" s="1" t="s">
        <v>293</v>
      </c>
      <c r="D4" s="1" t="s">
        <v>745</v>
      </c>
      <c r="E4" s="4" t="s">
        <v>825</v>
      </c>
      <c r="F4" s="1" t="s">
        <v>439</v>
      </c>
      <c r="G4" s="1">
        <f>F4*0.4</f>
        <v>23.8</v>
      </c>
      <c r="H4" s="1">
        <v>89.8</v>
      </c>
      <c r="I4" s="1">
        <f>H4*0.6</f>
        <v>53.879999999999995</v>
      </c>
      <c r="J4" s="1">
        <f>G4+I4</f>
        <v>77.679999999999993</v>
      </c>
      <c r="K4" s="1">
        <v>2</v>
      </c>
    </row>
    <row r="5" spans="1:11" ht="17.25" customHeight="1">
      <c r="A5" s="1" t="s">
        <v>151</v>
      </c>
      <c r="B5" s="1" t="s">
        <v>136</v>
      </c>
      <c r="C5" s="1" t="s">
        <v>770</v>
      </c>
      <c r="D5" s="1" t="s">
        <v>745</v>
      </c>
      <c r="E5" s="4" t="s">
        <v>825</v>
      </c>
      <c r="F5" s="1" t="s">
        <v>29</v>
      </c>
      <c r="G5" s="1">
        <f>F5*0.4</f>
        <v>24.52</v>
      </c>
      <c r="H5" s="1">
        <v>85.6</v>
      </c>
      <c r="I5" s="1">
        <f>H5*0.6</f>
        <v>51.359999999999992</v>
      </c>
      <c r="J5" s="1">
        <f>G5+I5</f>
        <v>75.88</v>
      </c>
      <c r="K5" s="1">
        <v>3</v>
      </c>
    </row>
    <row r="6" spans="1:11" ht="17.25" customHeight="1">
      <c r="A6" s="1"/>
      <c r="B6" s="1"/>
      <c r="C6" s="1"/>
      <c r="D6" s="1"/>
      <c r="E6" s="4"/>
      <c r="F6" s="1"/>
      <c r="G6" s="1"/>
      <c r="H6" s="1"/>
      <c r="I6" s="1"/>
      <c r="J6" s="1"/>
      <c r="K6" s="1"/>
    </row>
    <row r="7" spans="1:11" ht="17.25" customHeight="1">
      <c r="A7" s="1" t="s">
        <v>664</v>
      </c>
      <c r="B7" s="1" t="s">
        <v>647</v>
      </c>
      <c r="C7" s="1" t="s">
        <v>232</v>
      </c>
      <c r="D7" s="1" t="s">
        <v>750</v>
      </c>
      <c r="E7" s="4" t="s">
        <v>861</v>
      </c>
      <c r="F7" s="1" t="s">
        <v>735</v>
      </c>
      <c r="G7" s="1">
        <f t="shared" ref="G7:G13" si="0">F7*0.4</f>
        <v>30.060000000000002</v>
      </c>
      <c r="H7" s="1">
        <v>84.8</v>
      </c>
      <c r="I7" s="1">
        <f t="shared" ref="I7:I13" si="1">H7*0.6</f>
        <v>50.879999999999995</v>
      </c>
      <c r="J7" s="1">
        <f t="shared" ref="J7:J13" si="2">G7+I7</f>
        <v>80.94</v>
      </c>
      <c r="K7" s="1">
        <v>1</v>
      </c>
    </row>
    <row r="8" spans="1:11" ht="17.25" customHeight="1">
      <c r="A8" s="1" t="s">
        <v>213</v>
      </c>
      <c r="B8" s="1" t="s">
        <v>348</v>
      </c>
      <c r="C8" s="1" t="s">
        <v>363</v>
      </c>
      <c r="D8" s="1" t="s">
        <v>750</v>
      </c>
      <c r="E8" s="4" t="s">
        <v>861</v>
      </c>
      <c r="F8" s="1" t="s">
        <v>624</v>
      </c>
      <c r="G8" s="1">
        <f t="shared" si="0"/>
        <v>30.14</v>
      </c>
      <c r="H8" s="1">
        <v>81</v>
      </c>
      <c r="I8" s="1">
        <f t="shared" si="1"/>
        <v>48.6</v>
      </c>
      <c r="J8" s="1">
        <f t="shared" si="2"/>
        <v>78.740000000000009</v>
      </c>
      <c r="K8" s="1">
        <v>2</v>
      </c>
    </row>
    <row r="9" spans="1:11" ht="17.25" customHeight="1">
      <c r="A9" s="1" t="s">
        <v>313</v>
      </c>
      <c r="B9" s="1" t="s">
        <v>255</v>
      </c>
      <c r="C9" s="1" t="s">
        <v>727</v>
      </c>
      <c r="D9" s="1" t="s">
        <v>750</v>
      </c>
      <c r="E9" s="4" t="s">
        <v>861</v>
      </c>
      <c r="F9" s="1" t="s">
        <v>604</v>
      </c>
      <c r="G9" s="1">
        <f t="shared" si="0"/>
        <v>30.82</v>
      </c>
      <c r="H9" s="1">
        <v>79.8</v>
      </c>
      <c r="I9" s="1">
        <f t="shared" si="1"/>
        <v>47.879999999999995</v>
      </c>
      <c r="J9" s="1">
        <f t="shared" si="2"/>
        <v>78.699999999999989</v>
      </c>
      <c r="K9" s="1">
        <v>3</v>
      </c>
    </row>
    <row r="10" spans="1:11" ht="17.25" customHeight="1">
      <c r="A10" s="1" t="s">
        <v>263</v>
      </c>
      <c r="B10" s="1" t="s">
        <v>625</v>
      </c>
      <c r="C10" s="1" t="s">
        <v>228</v>
      </c>
      <c r="D10" s="1" t="s">
        <v>750</v>
      </c>
      <c r="E10" s="4" t="s">
        <v>861</v>
      </c>
      <c r="F10" s="1" t="s">
        <v>498</v>
      </c>
      <c r="G10" s="1">
        <f t="shared" si="0"/>
        <v>28.180000000000003</v>
      </c>
      <c r="H10" s="1">
        <v>82</v>
      </c>
      <c r="I10" s="1">
        <f t="shared" si="1"/>
        <v>49.199999999999996</v>
      </c>
      <c r="J10" s="1">
        <f t="shared" si="2"/>
        <v>77.38</v>
      </c>
      <c r="K10" s="1">
        <v>4</v>
      </c>
    </row>
    <row r="11" spans="1:11" ht="17.25" customHeight="1">
      <c r="A11" s="1" t="s">
        <v>597</v>
      </c>
      <c r="B11" s="1" t="s">
        <v>698</v>
      </c>
      <c r="C11" s="1" t="s">
        <v>404</v>
      </c>
      <c r="D11" s="1" t="s">
        <v>750</v>
      </c>
      <c r="E11" s="4" t="s">
        <v>861</v>
      </c>
      <c r="F11" s="1" t="s">
        <v>147</v>
      </c>
      <c r="G11" s="1">
        <f t="shared" si="0"/>
        <v>23.3</v>
      </c>
      <c r="H11" s="1">
        <v>82.2</v>
      </c>
      <c r="I11" s="1">
        <f t="shared" si="1"/>
        <v>49.32</v>
      </c>
      <c r="J11" s="1">
        <f t="shared" si="2"/>
        <v>72.62</v>
      </c>
      <c r="K11" s="1">
        <v>5</v>
      </c>
    </row>
    <row r="12" spans="1:11" ht="17.25" customHeight="1">
      <c r="A12" s="1" t="s">
        <v>531</v>
      </c>
      <c r="B12" s="1" t="s">
        <v>198</v>
      </c>
      <c r="C12" s="1" t="s">
        <v>468</v>
      </c>
      <c r="D12" s="1" t="s">
        <v>750</v>
      </c>
      <c r="E12" s="4" t="s">
        <v>861</v>
      </c>
      <c r="F12" s="1" t="s">
        <v>601</v>
      </c>
      <c r="G12" s="1">
        <f t="shared" si="0"/>
        <v>17.2</v>
      </c>
      <c r="H12" s="1">
        <v>83.6</v>
      </c>
      <c r="I12" s="1">
        <f t="shared" si="1"/>
        <v>50.16</v>
      </c>
      <c r="J12" s="1">
        <f t="shared" si="2"/>
        <v>67.36</v>
      </c>
      <c r="K12" s="1">
        <v>6</v>
      </c>
    </row>
    <row r="13" spans="1:11" ht="17.25" customHeight="1">
      <c r="A13" s="1" t="s">
        <v>194</v>
      </c>
      <c r="B13" s="1" t="s">
        <v>471</v>
      </c>
      <c r="C13" s="1" t="s">
        <v>692</v>
      </c>
      <c r="D13" s="1" t="s">
        <v>750</v>
      </c>
      <c r="E13" s="4" t="s">
        <v>861</v>
      </c>
      <c r="F13" s="1" t="s">
        <v>40</v>
      </c>
      <c r="G13" s="1">
        <f t="shared" si="0"/>
        <v>15.380000000000003</v>
      </c>
      <c r="H13" s="1">
        <v>78.2</v>
      </c>
      <c r="I13" s="1">
        <f t="shared" si="1"/>
        <v>46.92</v>
      </c>
      <c r="J13" s="1">
        <f t="shared" si="2"/>
        <v>62.300000000000004</v>
      </c>
      <c r="K13" s="1">
        <v>7</v>
      </c>
    </row>
    <row r="14" spans="1:11" ht="17.25" customHeight="1">
      <c r="A14" s="1"/>
      <c r="B14" s="1"/>
      <c r="C14" s="1"/>
      <c r="D14" s="1"/>
      <c r="E14" s="4"/>
      <c r="F14" s="1"/>
      <c r="G14" s="1"/>
      <c r="H14" s="1"/>
      <c r="I14" s="1"/>
      <c r="J14" s="1"/>
      <c r="K14" s="1"/>
    </row>
    <row r="15" spans="1:11" ht="17.25" customHeight="1">
      <c r="A15" s="1" t="s">
        <v>248</v>
      </c>
      <c r="B15" s="1" t="s">
        <v>549</v>
      </c>
      <c r="C15" s="1" t="s">
        <v>623</v>
      </c>
      <c r="D15" s="1" t="s">
        <v>746</v>
      </c>
      <c r="E15" s="4" t="s">
        <v>826</v>
      </c>
      <c r="F15" s="1" t="s">
        <v>495</v>
      </c>
      <c r="G15" s="1">
        <f>F15*0.4</f>
        <v>25.880000000000003</v>
      </c>
      <c r="H15" s="1">
        <v>86</v>
      </c>
      <c r="I15" s="1">
        <f>H15*0.6</f>
        <v>51.6</v>
      </c>
      <c r="J15" s="1">
        <f>G15+I15</f>
        <v>77.48</v>
      </c>
      <c r="K15" s="1">
        <v>1</v>
      </c>
    </row>
    <row r="16" spans="1:11" ht="17.25" customHeight="1">
      <c r="A16" s="1" t="s">
        <v>84</v>
      </c>
      <c r="B16" s="1" t="s">
        <v>22</v>
      </c>
      <c r="C16" s="1" t="s">
        <v>202</v>
      </c>
      <c r="D16" s="1" t="s">
        <v>746</v>
      </c>
      <c r="E16" s="4" t="s">
        <v>826</v>
      </c>
      <c r="F16" s="1" t="s">
        <v>537</v>
      </c>
      <c r="G16" s="1">
        <f>F16*0.4</f>
        <v>24.060000000000002</v>
      </c>
      <c r="H16" s="1">
        <v>82.6</v>
      </c>
      <c r="I16" s="1">
        <f>H16*0.6</f>
        <v>49.559999999999995</v>
      </c>
      <c r="J16" s="1">
        <f>G16+I16</f>
        <v>73.62</v>
      </c>
      <c r="K16" s="1">
        <v>2</v>
      </c>
    </row>
    <row r="17" spans="1:11" ht="17.25" customHeight="1">
      <c r="A17" s="1"/>
      <c r="B17" s="1"/>
      <c r="C17" s="1"/>
      <c r="D17" s="1"/>
      <c r="E17" s="13"/>
      <c r="F17" s="1"/>
      <c r="G17" s="1"/>
      <c r="H17" s="1"/>
      <c r="I17" s="1"/>
      <c r="J17" s="1"/>
      <c r="K17" s="1"/>
    </row>
    <row r="18" spans="1:11" ht="17.25" customHeight="1">
      <c r="A18" s="1" t="s">
        <v>682</v>
      </c>
      <c r="B18" s="1" t="s">
        <v>251</v>
      </c>
      <c r="C18" s="1" t="s">
        <v>506</v>
      </c>
      <c r="D18" s="1" t="s">
        <v>745</v>
      </c>
      <c r="E18" s="4" t="s">
        <v>772</v>
      </c>
      <c r="F18" s="1" t="s">
        <v>752</v>
      </c>
      <c r="G18" s="1">
        <f t="shared" ref="G18" si="3">F18*0.4</f>
        <v>30.22</v>
      </c>
      <c r="H18" s="1">
        <v>86</v>
      </c>
      <c r="I18" s="1">
        <f t="shared" ref="I18" si="4">H18*0.6</f>
        <v>51.6</v>
      </c>
      <c r="J18" s="1">
        <f t="shared" ref="J18" si="5">G18+I18</f>
        <v>81.819999999999993</v>
      </c>
      <c r="K18" s="1">
        <v>1</v>
      </c>
    </row>
    <row r="19" spans="1:11" ht="17.25" customHeight="1">
      <c r="A19" s="1"/>
      <c r="B19" s="1"/>
      <c r="C19" s="1"/>
      <c r="D19" s="1"/>
      <c r="E19" s="13"/>
      <c r="F19" s="1"/>
      <c r="G19" s="1"/>
      <c r="H19" s="1"/>
      <c r="I19" s="1"/>
      <c r="J19" s="1"/>
      <c r="K19" s="1"/>
    </row>
    <row r="20" spans="1:11" ht="17.25" customHeight="1">
      <c r="A20" s="1" t="s">
        <v>520</v>
      </c>
      <c r="B20" s="1" t="s">
        <v>76</v>
      </c>
      <c r="C20" s="1" t="s">
        <v>318</v>
      </c>
      <c r="D20" s="1" t="s">
        <v>743</v>
      </c>
      <c r="E20" s="4" t="s">
        <v>828</v>
      </c>
      <c r="F20" s="1" t="s">
        <v>391</v>
      </c>
      <c r="G20" s="1">
        <f t="shared" ref="G20:G43" si="6">F20*0.4</f>
        <v>31.760000000000005</v>
      </c>
      <c r="H20" s="1">
        <v>93.4</v>
      </c>
      <c r="I20" s="1">
        <f t="shared" ref="I20:I43" si="7">H20*0.6</f>
        <v>56.04</v>
      </c>
      <c r="J20" s="1">
        <f t="shared" ref="J20:J43" si="8">G20+I20</f>
        <v>87.800000000000011</v>
      </c>
      <c r="K20" s="1">
        <v>1</v>
      </c>
    </row>
    <row r="21" spans="1:11" ht="17.25" customHeight="1">
      <c r="A21" s="1" t="s">
        <v>554</v>
      </c>
      <c r="B21" s="1" t="s">
        <v>300</v>
      </c>
      <c r="C21" s="1" t="s">
        <v>287</v>
      </c>
      <c r="D21" s="1" t="s">
        <v>743</v>
      </c>
      <c r="E21" s="4" t="s">
        <v>828</v>
      </c>
      <c r="F21" s="1" t="s">
        <v>397</v>
      </c>
      <c r="G21" s="1">
        <f t="shared" si="6"/>
        <v>31.54</v>
      </c>
      <c r="H21" s="1">
        <v>91</v>
      </c>
      <c r="I21" s="1">
        <f t="shared" si="7"/>
        <v>54.6</v>
      </c>
      <c r="J21" s="1">
        <f t="shared" si="8"/>
        <v>86.14</v>
      </c>
      <c r="K21" s="1">
        <v>2</v>
      </c>
    </row>
    <row r="22" spans="1:11" ht="17.25" customHeight="1">
      <c r="A22" s="1" t="s">
        <v>642</v>
      </c>
      <c r="B22" s="1" t="s">
        <v>278</v>
      </c>
      <c r="C22" s="1" t="s">
        <v>91</v>
      </c>
      <c r="D22" s="1" t="s">
        <v>743</v>
      </c>
      <c r="E22" s="4" t="s">
        <v>828</v>
      </c>
      <c r="F22" s="1" t="s">
        <v>153</v>
      </c>
      <c r="G22" s="1">
        <f t="shared" si="6"/>
        <v>31.3</v>
      </c>
      <c r="H22" s="1">
        <v>91</v>
      </c>
      <c r="I22" s="1">
        <f t="shared" si="7"/>
        <v>54.6</v>
      </c>
      <c r="J22" s="1">
        <f t="shared" si="8"/>
        <v>85.9</v>
      </c>
      <c r="K22" s="1">
        <v>3</v>
      </c>
    </row>
    <row r="23" spans="1:11" ht="17.25" customHeight="1">
      <c r="A23" s="1" t="s">
        <v>8</v>
      </c>
      <c r="B23" s="1" t="s">
        <v>412</v>
      </c>
      <c r="C23" s="1" t="s">
        <v>433</v>
      </c>
      <c r="D23" s="1" t="s">
        <v>743</v>
      </c>
      <c r="E23" s="4" t="s">
        <v>828</v>
      </c>
      <c r="F23" s="1" t="s">
        <v>122</v>
      </c>
      <c r="G23" s="1">
        <f t="shared" si="6"/>
        <v>30.680000000000003</v>
      </c>
      <c r="H23" s="1">
        <v>91.2</v>
      </c>
      <c r="I23" s="1">
        <f t="shared" si="7"/>
        <v>54.72</v>
      </c>
      <c r="J23" s="1">
        <f t="shared" si="8"/>
        <v>85.4</v>
      </c>
      <c r="K23" s="1">
        <v>4</v>
      </c>
    </row>
    <row r="24" spans="1:11" ht="17.25" customHeight="1">
      <c r="A24" s="1" t="s">
        <v>595</v>
      </c>
      <c r="B24" s="1" t="s">
        <v>170</v>
      </c>
      <c r="C24" s="1" t="s">
        <v>233</v>
      </c>
      <c r="D24" s="1" t="s">
        <v>743</v>
      </c>
      <c r="E24" s="4" t="s">
        <v>828</v>
      </c>
      <c r="F24" s="1" t="s">
        <v>396</v>
      </c>
      <c r="G24" s="1">
        <f t="shared" si="6"/>
        <v>31.52</v>
      </c>
      <c r="H24" s="1">
        <v>89.8</v>
      </c>
      <c r="I24" s="1">
        <f t="shared" si="7"/>
        <v>53.879999999999995</v>
      </c>
      <c r="J24" s="1">
        <f t="shared" si="8"/>
        <v>85.399999999999991</v>
      </c>
      <c r="K24" s="1">
        <v>4</v>
      </c>
    </row>
    <row r="25" spans="1:11" ht="17.25" customHeight="1">
      <c r="A25" s="1" t="s">
        <v>504</v>
      </c>
      <c r="B25" s="1" t="s">
        <v>460</v>
      </c>
      <c r="C25" s="1" t="s">
        <v>25</v>
      </c>
      <c r="D25" s="1" t="s">
        <v>743</v>
      </c>
      <c r="E25" s="4" t="s">
        <v>828</v>
      </c>
      <c r="F25" s="1" t="s">
        <v>44</v>
      </c>
      <c r="G25" s="1">
        <f t="shared" si="6"/>
        <v>31.22</v>
      </c>
      <c r="H25" s="1">
        <v>89</v>
      </c>
      <c r="I25" s="1">
        <f t="shared" si="7"/>
        <v>53.4</v>
      </c>
      <c r="J25" s="1">
        <f t="shared" si="8"/>
        <v>84.62</v>
      </c>
      <c r="K25" s="1">
        <v>6</v>
      </c>
    </row>
    <row r="26" spans="1:11" ht="17.25" customHeight="1">
      <c r="A26" s="1" t="s">
        <v>556</v>
      </c>
      <c r="B26" s="1" t="s">
        <v>139</v>
      </c>
      <c r="C26" s="1" t="s">
        <v>301</v>
      </c>
      <c r="D26" s="1" t="s">
        <v>743</v>
      </c>
      <c r="E26" s="4" t="s">
        <v>828</v>
      </c>
      <c r="F26" s="1" t="s">
        <v>575</v>
      </c>
      <c r="G26" s="1">
        <f t="shared" si="6"/>
        <v>29.080000000000002</v>
      </c>
      <c r="H26" s="1">
        <v>92.2</v>
      </c>
      <c r="I26" s="1">
        <f t="shared" si="7"/>
        <v>55.32</v>
      </c>
      <c r="J26" s="1">
        <f t="shared" si="8"/>
        <v>84.4</v>
      </c>
      <c r="K26" s="1">
        <v>7</v>
      </c>
    </row>
    <row r="27" spans="1:11" ht="17.25" customHeight="1">
      <c r="A27" s="1" t="s">
        <v>5</v>
      </c>
      <c r="B27" s="1" t="s">
        <v>622</v>
      </c>
      <c r="C27" s="1" t="s">
        <v>383</v>
      </c>
      <c r="D27" s="1" t="s">
        <v>743</v>
      </c>
      <c r="E27" s="4" t="s">
        <v>828</v>
      </c>
      <c r="F27" s="1" t="s">
        <v>56</v>
      </c>
      <c r="G27" s="1">
        <f t="shared" si="6"/>
        <v>32.4</v>
      </c>
      <c r="H27" s="1">
        <v>86.6</v>
      </c>
      <c r="I27" s="1">
        <f t="shared" si="7"/>
        <v>51.959999999999994</v>
      </c>
      <c r="J27" s="1">
        <f t="shared" si="8"/>
        <v>84.359999999999985</v>
      </c>
      <c r="K27" s="1">
        <v>8</v>
      </c>
    </row>
    <row r="28" spans="1:11" ht="17.25" customHeight="1">
      <c r="A28" s="1" t="s">
        <v>368</v>
      </c>
      <c r="B28" s="1" t="s">
        <v>771</v>
      </c>
      <c r="C28" s="1" t="s">
        <v>245</v>
      </c>
      <c r="D28" s="1" t="s">
        <v>743</v>
      </c>
      <c r="E28" s="4" t="s">
        <v>828</v>
      </c>
      <c r="F28" s="1" t="s">
        <v>315</v>
      </c>
      <c r="G28" s="1">
        <f t="shared" si="6"/>
        <v>30.6</v>
      </c>
      <c r="H28" s="1">
        <v>88.8</v>
      </c>
      <c r="I28" s="1">
        <f t="shared" si="7"/>
        <v>53.279999999999994</v>
      </c>
      <c r="J28" s="1">
        <f t="shared" si="8"/>
        <v>83.88</v>
      </c>
      <c r="K28" s="1">
        <v>9</v>
      </c>
    </row>
    <row r="29" spans="1:11" ht="17.25" customHeight="1">
      <c r="A29" s="1" t="s">
        <v>296</v>
      </c>
      <c r="B29" s="1" t="s">
        <v>273</v>
      </c>
      <c r="C29" s="1" t="s">
        <v>652</v>
      </c>
      <c r="D29" s="1" t="s">
        <v>743</v>
      </c>
      <c r="E29" s="4" t="s">
        <v>828</v>
      </c>
      <c r="F29" s="1" t="s">
        <v>459</v>
      </c>
      <c r="G29" s="1">
        <f t="shared" si="6"/>
        <v>28.860000000000003</v>
      </c>
      <c r="H29" s="1">
        <v>91.2</v>
      </c>
      <c r="I29" s="1">
        <f t="shared" si="7"/>
        <v>54.72</v>
      </c>
      <c r="J29" s="1">
        <f t="shared" si="8"/>
        <v>83.58</v>
      </c>
      <c r="K29" s="1">
        <v>10</v>
      </c>
    </row>
    <row r="30" spans="1:11" ht="17.25" customHeight="1">
      <c r="A30" s="1" t="s">
        <v>620</v>
      </c>
      <c r="B30" s="1" t="s">
        <v>120</v>
      </c>
      <c r="C30" s="1" t="s">
        <v>196</v>
      </c>
      <c r="D30" s="1" t="s">
        <v>743</v>
      </c>
      <c r="E30" s="4" t="s">
        <v>828</v>
      </c>
      <c r="F30" s="1" t="s">
        <v>499</v>
      </c>
      <c r="G30" s="1">
        <f t="shared" si="6"/>
        <v>29.160000000000004</v>
      </c>
      <c r="H30" s="1">
        <v>90.4</v>
      </c>
      <c r="I30" s="1">
        <f t="shared" si="7"/>
        <v>54.24</v>
      </c>
      <c r="J30" s="1">
        <f t="shared" si="8"/>
        <v>83.4</v>
      </c>
      <c r="K30" s="1">
        <v>11</v>
      </c>
    </row>
    <row r="31" spans="1:11" ht="17.25" customHeight="1">
      <c r="A31" s="1" t="s">
        <v>49</v>
      </c>
      <c r="B31" s="1" t="s">
        <v>547</v>
      </c>
      <c r="C31" s="1" t="s">
        <v>436</v>
      </c>
      <c r="D31" s="1" t="s">
        <v>743</v>
      </c>
      <c r="E31" s="4" t="s">
        <v>828</v>
      </c>
      <c r="F31" s="1" t="s">
        <v>710</v>
      </c>
      <c r="G31" s="1">
        <f t="shared" si="6"/>
        <v>29.34</v>
      </c>
      <c r="H31" s="1">
        <v>90</v>
      </c>
      <c r="I31" s="1">
        <f t="shared" si="7"/>
        <v>54</v>
      </c>
      <c r="J31" s="1">
        <f t="shared" si="8"/>
        <v>83.34</v>
      </c>
      <c r="K31" s="1">
        <v>12</v>
      </c>
    </row>
    <row r="32" spans="1:11" ht="17.25" customHeight="1">
      <c r="A32" s="1" t="s">
        <v>765</v>
      </c>
      <c r="B32" s="1" t="s">
        <v>760</v>
      </c>
      <c r="C32" s="1" t="s">
        <v>718</v>
      </c>
      <c r="D32" s="1" t="s">
        <v>743</v>
      </c>
      <c r="E32" s="4" t="s">
        <v>828</v>
      </c>
      <c r="F32" s="1" t="s">
        <v>406</v>
      </c>
      <c r="G32" s="1">
        <f t="shared" si="6"/>
        <v>28.74</v>
      </c>
      <c r="H32" s="1">
        <v>90.6</v>
      </c>
      <c r="I32" s="1">
        <f t="shared" si="7"/>
        <v>54.359999999999992</v>
      </c>
      <c r="J32" s="1">
        <f t="shared" si="8"/>
        <v>83.1</v>
      </c>
      <c r="K32" s="1">
        <v>13</v>
      </c>
    </row>
    <row r="33" spans="1:11" ht="17.25" customHeight="1">
      <c r="A33" s="1" t="s">
        <v>509</v>
      </c>
      <c r="B33" s="1" t="s">
        <v>308</v>
      </c>
      <c r="C33" s="1" t="s">
        <v>722</v>
      </c>
      <c r="D33" s="1" t="s">
        <v>743</v>
      </c>
      <c r="E33" s="4" t="s">
        <v>828</v>
      </c>
      <c r="F33" s="1" t="s">
        <v>337</v>
      </c>
      <c r="G33" s="1">
        <f t="shared" si="6"/>
        <v>29.78</v>
      </c>
      <c r="H33" s="1">
        <v>88.6</v>
      </c>
      <c r="I33" s="1">
        <f t="shared" si="7"/>
        <v>53.16</v>
      </c>
      <c r="J33" s="1">
        <f t="shared" si="8"/>
        <v>82.94</v>
      </c>
      <c r="K33" s="1">
        <v>14</v>
      </c>
    </row>
    <row r="34" spans="1:11" ht="17.25" customHeight="1">
      <c r="A34" s="1" t="s">
        <v>209</v>
      </c>
      <c r="B34" s="1" t="s">
        <v>418</v>
      </c>
      <c r="C34" s="1" t="s">
        <v>369</v>
      </c>
      <c r="D34" s="1" t="s">
        <v>743</v>
      </c>
      <c r="E34" s="4" t="s">
        <v>828</v>
      </c>
      <c r="F34" s="1" t="s">
        <v>758</v>
      </c>
      <c r="G34" s="1">
        <f t="shared" si="6"/>
        <v>28.580000000000002</v>
      </c>
      <c r="H34" s="1">
        <v>90.6</v>
      </c>
      <c r="I34" s="1">
        <f t="shared" si="7"/>
        <v>54.359999999999992</v>
      </c>
      <c r="J34" s="1">
        <f t="shared" si="8"/>
        <v>82.94</v>
      </c>
      <c r="K34" s="1">
        <v>14</v>
      </c>
    </row>
    <row r="35" spans="1:11" ht="17.25" customHeight="1">
      <c r="A35" s="1" t="s">
        <v>578</v>
      </c>
      <c r="B35" s="1" t="s">
        <v>646</v>
      </c>
      <c r="C35" s="1" t="s">
        <v>35</v>
      </c>
      <c r="D35" s="1" t="s">
        <v>743</v>
      </c>
      <c r="E35" s="4" t="s">
        <v>828</v>
      </c>
      <c r="F35" s="1" t="s">
        <v>331</v>
      </c>
      <c r="G35" s="1">
        <f t="shared" si="6"/>
        <v>29.6</v>
      </c>
      <c r="H35" s="1">
        <v>88.6</v>
      </c>
      <c r="I35" s="1">
        <f t="shared" si="7"/>
        <v>53.16</v>
      </c>
      <c r="J35" s="1">
        <f t="shared" si="8"/>
        <v>82.759999999999991</v>
      </c>
      <c r="K35" s="1">
        <v>16</v>
      </c>
    </row>
    <row r="36" spans="1:11" ht="17.25" customHeight="1">
      <c r="A36" s="1" t="s">
        <v>304</v>
      </c>
      <c r="B36" s="1" t="s">
        <v>27</v>
      </c>
      <c r="C36" s="1" t="s">
        <v>269</v>
      </c>
      <c r="D36" s="1" t="s">
        <v>743</v>
      </c>
      <c r="E36" s="4" t="s">
        <v>828</v>
      </c>
      <c r="F36" s="1" t="s">
        <v>39</v>
      </c>
      <c r="G36" s="1">
        <f t="shared" si="6"/>
        <v>29.24</v>
      </c>
      <c r="H36" s="1">
        <v>89</v>
      </c>
      <c r="I36" s="1">
        <f t="shared" si="7"/>
        <v>53.4</v>
      </c>
      <c r="J36" s="1">
        <f t="shared" si="8"/>
        <v>82.64</v>
      </c>
      <c r="K36" s="1">
        <v>17</v>
      </c>
    </row>
    <row r="37" spans="1:11" ht="17.25" customHeight="1">
      <c r="A37" s="1" t="s">
        <v>226</v>
      </c>
      <c r="B37" s="1" t="s">
        <v>357</v>
      </c>
      <c r="C37" s="1" t="s">
        <v>90</v>
      </c>
      <c r="D37" s="1" t="s">
        <v>743</v>
      </c>
      <c r="E37" s="4" t="s">
        <v>828</v>
      </c>
      <c r="F37" s="1" t="s">
        <v>332</v>
      </c>
      <c r="G37" s="1">
        <f t="shared" si="6"/>
        <v>29.62</v>
      </c>
      <c r="H37" s="1">
        <v>87.2</v>
      </c>
      <c r="I37" s="1">
        <f t="shared" si="7"/>
        <v>52.32</v>
      </c>
      <c r="J37" s="1">
        <f t="shared" si="8"/>
        <v>81.94</v>
      </c>
      <c r="K37" s="1">
        <v>18</v>
      </c>
    </row>
    <row r="38" spans="1:11" ht="17.25" customHeight="1">
      <c r="A38" s="1"/>
      <c r="B38" s="1"/>
      <c r="C38" s="1" t="s">
        <v>776</v>
      </c>
      <c r="D38" s="1" t="s">
        <v>743</v>
      </c>
      <c r="E38" s="4" t="s">
        <v>828</v>
      </c>
      <c r="F38" s="1" t="s">
        <v>443</v>
      </c>
      <c r="G38" s="1">
        <f t="shared" si="6"/>
        <v>28.12</v>
      </c>
      <c r="H38" s="1">
        <v>88.2</v>
      </c>
      <c r="I38" s="1">
        <f t="shared" si="7"/>
        <v>52.92</v>
      </c>
      <c r="J38" s="1">
        <f t="shared" si="8"/>
        <v>81.040000000000006</v>
      </c>
      <c r="K38" s="1">
        <v>19</v>
      </c>
    </row>
    <row r="39" spans="1:11" ht="17.25" customHeight="1">
      <c r="A39" s="1" t="s">
        <v>618</v>
      </c>
      <c r="B39" s="1" t="s">
        <v>284</v>
      </c>
      <c r="C39" s="1" t="s">
        <v>723</v>
      </c>
      <c r="D39" s="1" t="s">
        <v>743</v>
      </c>
      <c r="E39" s="4" t="s">
        <v>828</v>
      </c>
      <c r="F39" s="1" t="s">
        <v>28</v>
      </c>
      <c r="G39" s="1">
        <f t="shared" si="6"/>
        <v>28.54</v>
      </c>
      <c r="H39" s="1">
        <v>87.2</v>
      </c>
      <c r="I39" s="1">
        <f t="shared" si="7"/>
        <v>52.32</v>
      </c>
      <c r="J39" s="1">
        <f t="shared" si="8"/>
        <v>80.86</v>
      </c>
      <c r="K39" s="1">
        <v>20</v>
      </c>
    </row>
    <row r="40" spans="1:11" ht="17.25" customHeight="1">
      <c r="A40" s="1" t="s">
        <v>15</v>
      </c>
      <c r="B40" s="1" t="s">
        <v>716</v>
      </c>
      <c r="C40" s="1" t="s">
        <v>143</v>
      </c>
      <c r="D40" s="1" t="s">
        <v>743</v>
      </c>
      <c r="E40" s="4" t="s">
        <v>828</v>
      </c>
      <c r="F40" s="1" t="s">
        <v>498</v>
      </c>
      <c r="G40" s="1">
        <f t="shared" si="6"/>
        <v>28.180000000000003</v>
      </c>
      <c r="H40" s="1">
        <v>87.2</v>
      </c>
      <c r="I40" s="1">
        <f t="shared" si="7"/>
        <v>52.32</v>
      </c>
      <c r="J40" s="1">
        <f t="shared" si="8"/>
        <v>80.5</v>
      </c>
      <c r="K40" s="1">
        <v>21</v>
      </c>
    </row>
    <row r="41" spans="1:11" ht="17.25" customHeight="1">
      <c r="A41" s="1" t="s">
        <v>108</v>
      </c>
      <c r="B41" s="1" t="s">
        <v>719</v>
      </c>
      <c r="C41" s="1" t="s">
        <v>186</v>
      </c>
      <c r="D41" s="1" t="s">
        <v>743</v>
      </c>
      <c r="E41" s="4" t="s">
        <v>828</v>
      </c>
      <c r="F41" s="1" t="s">
        <v>395</v>
      </c>
      <c r="G41" s="1">
        <f t="shared" si="6"/>
        <v>29.580000000000002</v>
      </c>
      <c r="H41" s="1">
        <v>84.6</v>
      </c>
      <c r="I41" s="1">
        <f t="shared" si="7"/>
        <v>50.76</v>
      </c>
      <c r="J41" s="1">
        <f t="shared" si="8"/>
        <v>80.34</v>
      </c>
      <c r="K41" s="1">
        <v>22</v>
      </c>
    </row>
    <row r="42" spans="1:11" ht="17.25" customHeight="1">
      <c r="A42" s="1"/>
      <c r="B42" s="1"/>
      <c r="C42" s="1" t="s">
        <v>777</v>
      </c>
      <c r="D42" s="1" t="s">
        <v>743</v>
      </c>
      <c r="E42" s="4" t="s">
        <v>828</v>
      </c>
      <c r="F42" s="1" t="s">
        <v>778</v>
      </c>
      <c r="G42" s="1">
        <f t="shared" si="6"/>
        <v>28.1</v>
      </c>
      <c r="H42" s="1">
        <v>87</v>
      </c>
      <c r="I42" s="1">
        <f t="shared" si="7"/>
        <v>52.199999999999996</v>
      </c>
      <c r="J42" s="1">
        <f t="shared" si="8"/>
        <v>80.3</v>
      </c>
      <c r="K42" s="1">
        <v>23</v>
      </c>
    </row>
    <row r="43" spans="1:11" ht="17.25" customHeight="1">
      <c r="A43" s="1" t="s">
        <v>513</v>
      </c>
      <c r="B43" s="1" t="s">
        <v>246</v>
      </c>
      <c r="C43" s="1" t="s">
        <v>492</v>
      </c>
      <c r="D43" s="1" t="s">
        <v>743</v>
      </c>
      <c r="E43" s="4" t="s">
        <v>828</v>
      </c>
      <c r="F43" s="1" t="s">
        <v>183</v>
      </c>
      <c r="G43" s="1">
        <f t="shared" si="6"/>
        <v>28.660000000000004</v>
      </c>
      <c r="H43" s="1">
        <v>83.6</v>
      </c>
      <c r="I43" s="1">
        <f t="shared" si="7"/>
        <v>50.16</v>
      </c>
      <c r="J43" s="1">
        <f t="shared" si="8"/>
        <v>78.819999999999993</v>
      </c>
      <c r="K43" s="1">
        <v>24</v>
      </c>
    </row>
    <row r="44" spans="1:11" ht="17.25" customHeight="1">
      <c r="A44" s="1"/>
      <c r="B44" s="1"/>
      <c r="C44" s="1"/>
      <c r="D44" s="1"/>
      <c r="E44" s="13"/>
      <c r="F44" s="1"/>
      <c r="G44" s="1"/>
      <c r="H44" s="1"/>
      <c r="I44" s="1"/>
      <c r="J44" s="1"/>
      <c r="K44" s="1"/>
    </row>
    <row r="45" spans="1:11" ht="17.25" customHeight="1">
      <c r="A45" s="1" t="s">
        <v>146</v>
      </c>
      <c r="B45" s="1" t="s">
        <v>140</v>
      </c>
      <c r="C45" s="1" t="s">
        <v>621</v>
      </c>
      <c r="D45" s="1" t="s">
        <v>423</v>
      </c>
      <c r="E45" s="4" t="s">
        <v>829</v>
      </c>
      <c r="F45" s="1" t="s">
        <v>59</v>
      </c>
      <c r="G45" s="1">
        <f t="shared" ref="G45:G73" si="9">F45*0.4</f>
        <v>34.300000000000004</v>
      </c>
      <c r="H45" s="1">
        <v>83.4</v>
      </c>
      <c r="I45" s="1">
        <f t="shared" ref="I45:I73" si="10">H45*0.6</f>
        <v>50.04</v>
      </c>
      <c r="J45" s="1">
        <f t="shared" ref="J45:J73" si="11">G45+I45</f>
        <v>84.34</v>
      </c>
      <c r="K45" s="1">
        <v>1</v>
      </c>
    </row>
    <row r="46" spans="1:11" ht="17.25" customHeight="1">
      <c r="A46" s="1" t="s">
        <v>481</v>
      </c>
      <c r="B46" s="1" t="s">
        <v>675</v>
      </c>
      <c r="C46" s="1" t="s">
        <v>249</v>
      </c>
      <c r="D46" s="1" t="s">
        <v>423</v>
      </c>
      <c r="E46" s="4" t="s">
        <v>829</v>
      </c>
      <c r="F46" s="1" t="s">
        <v>441</v>
      </c>
      <c r="G46" s="1">
        <f t="shared" si="9"/>
        <v>31.82</v>
      </c>
      <c r="H46" s="1">
        <v>84.4</v>
      </c>
      <c r="I46" s="1">
        <f t="shared" si="10"/>
        <v>50.64</v>
      </c>
      <c r="J46" s="1">
        <f t="shared" si="11"/>
        <v>82.460000000000008</v>
      </c>
      <c r="K46" s="1">
        <v>2</v>
      </c>
    </row>
    <row r="47" spans="1:11" ht="17.25" customHeight="1">
      <c r="A47" s="1" t="s">
        <v>333</v>
      </c>
      <c r="B47" s="1" t="s">
        <v>432</v>
      </c>
      <c r="C47" s="1" t="s">
        <v>610</v>
      </c>
      <c r="D47" s="1" t="s">
        <v>423</v>
      </c>
      <c r="E47" s="4" t="s">
        <v>829</v>
      </c>
      <c r="F47" s="1" t="s">
        <v>106</v>
      </c>
      <c r="G47" s="1">
        <f t="shared" si="9"/>
        <v>31.400000000000002</v>
      </c>
      <c r="H47" s="1">
        <v>84.4</v>
      </c>
      <c r="I47" s="1">
        <f t="shared" si="10"/>
        <v>50.64</v>
      </c>
      <c r="J47" s="1">
        <f t="shared" si="11"/>
        <v>82.04</v>
      </c>
      <c r="K47" s="1">
        <v>3</v>
      </c>
    </row>
    <row r="48" spans="1:11" ht="17.25" customHeight="1">
      <c r="A48" s="1" t="s">
        <v>689</v>
      </c>
      <c r="B48" s="1" t="s">
        <v>371</v>
      </c>
      <c r="C48" s="1" t="s">
        <v>614</v>
      </c>
      <c r="D48" s="1" t="s">
        <v>423</v>
      </c>
      <c r="E48" s="4" t="s">
        <v>829</v>
      </c>
      <c r="F48" s="1" t="s">
        <v>579</v>
      </c>
      <c r="G48" s="1">
        <f t="shared" si="9"/>
        <v>32.080000000000005</v>
      </c>
      <c r="H48" s="1">
        <v>83</v>
      </c>
      <c r="I48" s="1">
        <f t="shared" si="10"/>
        <v>49.8</v>
      </c>
      <c r="J48" s="1">
        <f t="shared" si="11"/>
        <v>81.88</v>
      </c>
      <c r="K48" s="1">
        <v>4</v>
      </c>
    </row>
    <row r="49" spans="1:11" ht="17.25" customHeight="1">
      <c r="A49" s="1" t="s">
        <v>385</v>
      </c>
      <c r="B49" s="1" t="s">
        <v>191</v>
      </c>
      <c r="C49" s="1" t="s">
        <v>559</v>
      </c>
      <c r="D49" s="1" t="s">
        <v>423</v>
      </c>
      <c r="E49" s="4" t="s">
        <v>829</v>
      </c>
      <c r="F49" s="1" t="s">
        <v>262</v>
      </c>
      <c r="G49" s="1">
        <f t="shared" si="9"/>
        <v>30.560000000000002</v>
      </c>
      <c r="H49" s="1">
        <v>84.8</v>
      </c>
      <c r="I49" s="1">
        <f t="shared" si="10"/>
        <v>50.879999999999995</v>
      </c>
      <c r="J49" s="1">
        <f t="shared" si="11"/>
        <v>81.44</v>
      </c>
      <c r="K49" s="1">
        <v>5</v>
      </c>
    </row>
    <row r="50" spans="1:11" ht="17.25" customHeight="1">
      <c r="A50" s="1" t="s">
        <v>596</v>
      </c>
      <c r="B50" s="1" t="s">
        <v>271</v>
      </c>
      <c r="C50" s="1" t="s">
        <v>3</v>
      </c>
      <c r="D50" s="1" t="s">
        <v>423</v>
      </c>
      <c r="E50" s="4" t="s">
        <v>829</v>
      </c>
      <c r="F50" s="1" t="s">
        <v>262</v>
      </c>
      <c r="G50" s="1">
        <f t="shared" si="9"/>
        <v>30.560000000000002</v>
      </c>
      <c r="H50" s="1">
        <v>84.4</v>
      </c>
      <c r="I50" s="1">
        <f t="shared" si="10"/>
        <v>50.64</v>
      </c>
      <c r="J50" s="1">
        <f t="shared" si="11"/>
        <v>81.2</v>
      </c>
      <c r="K50" s="1">
        <v>6</v>
      </c>
    </row>
    <row r="51" spans="1:11" ht="17.25" customHeight="1">
      <c r="A51" s="1" t="s">
        <v>141</v>
      </c>
      <c r="B51" s="1" t="s">
        <v>494</v>
      </c>
      <c r="C51" s="1" t="s">
        <v>299</v>
      </c>
      <c r="D51" s="1" t="s">
        <v>423</v>
      </c>
      <c r="E51" s="4" t="s">
        <v>829</v>
      </c>
      <c r="F51" s="1" t="s">
        <v>630</v>
      </c>
      <c r="G51" s="1">
        <f t="shared" si="9"/>
        <v>32.28</v>
      </c>
      <c r="H51" s="1">
        <v>81.400000000000006</v>
      </c>
      <c r="I51" s="1">
        <f t="shared" si="10"/>
        <v>48.84</v>
      </c>
      <c r="J51" s="1">
        <f t="shared" si="11"/>
        <v>81.12</v>
      </c>
      <c r="K51" s="1">
        <v>7</v>
      </c>
    </row>
    <row r="52" spans="1:11" ht="17.25" customHeight="1">
      <c r="A52" s="1" t="s">
        <v>637</v>
      </c>
      <c r="B52" s="1" t="s">
        <v>138</v>
      </c>
      <c r="C52" s="1" t="s">
        <v>705</v>
      </c>
      <c r="D52" s="1" t="s">
        <v>423</v>
      </c>
      <c r="E52" s="4" t="s">
        <v>829</v>
      </c>
      <c r="F52" s="1" t="s">
        <v>359</v>
      </c>
      <c r="G52" s="1">
        <f t="shared" si="9"/>
        <v>30.64</v>
      </c>
      <c r="H52" s="1">
        <v>83.8</v>
      </c>
      <c r="I52" s="1">
        <f t="shared" si="10"/>
        <v>50.279999999999994</v>
      </c>
      <c r="J52" s="1">
        <f t="shared" si="11"/>
        <v>80.919999999999987</v>
      </c>
      <c r="K52" s="1">
        <v>8</v>
      </c>
    </row>
    <row r="53" spans="1:11" ht="17.25" customHeight="1">
      <c r="A53" s="1" t="s">
        <v>555</v>
      </c>
      <c r="B53" s="1" t="s">
        <v>700</v>
      </c>
      <c r="C53" s="1" t="s">
        <v>355</v>
      </c>
      <c r="D53" s="1" t="s">
        <v>423</v>
      </c>
      <c r="E53" s="4" t="s">
        <v>829</v>
      </c>
      <c r="F53" s="1" t="s">
        <v>701</v>
      </c>
      <c r="G53" s="1">
        <f t="shared" si="9"/>
        <v>30.360000000000003</v>
      </c>
      <c r="H53" s="1">
        <v>83.4</v>
      </c>
      <c r="I53" s="1">
        <f t="shared" si="10"/>
        <v>50.04</v>
      </c>
      <c r="J53" s="1">
        <f t="shared" si="11"/>
        <v>80.400000000000006</v>
      </c>
      <c r="K53" s="1">
        <v>9</v>
      </c>
    </row>
    <row r="54" spans="1:11" ht="17.25" customHeight="1">
      <c r="A54" s="1" t="s">
        <v>96</v>
      </c>
      <c r="B54" s="1" t="s">
        <v>587</v>
      </c>
      <c r="C54" s="1" t="s">
        <v>437</v>
      </c>
      <c r="D54" s="1" t="s">
        <v>423</v>
      </c>
      <c r="E54" s="4" t="s">
        <v>829</v>
      </c>
      <c r="F54" s="1" t="s">
        <v>608</v>
      </c>
      <c r="G54" s="1">
        <f t="shared" si="9"/>
        <v>30.980000000000004</v>
      </c>
      <c r="H54" s="1">
        <v>82</v>
      </c>
      <c r="I54" s="1">
        <f t="shared" si="10"/>
        <v>49.199999999999996</v>
      </c>
      <c r="J54" s="1">
        <f t="shared" si="11"/>
        <v>80.180000000000007</v>
      </c>
      <c r="K54" s="1">
        <v>10</v>
      </c>
    </row>
    <row r="55" spans="1:11" ht="17.25" customHeight="1">
      <c r="A55" s="1" t="s">
        <v>654</v>
      </c>
      <c r="B55" s="1" t="s">
        <v>63</v>
      </c>
      <c r="C55" s="1" t="s">
        <v>292</v>
      </c>
      <c r="D55" s="1" t="s">
        <v>423</v>
      </c>
      <c r="E55" s="4" t="s">
        <v>829</v>
      </c>
      <c r="F55" s="1" t="s">
        <v>576</v>
      </c>
      <c r="G55" s="1">
        <f t="shared" si="9"/>
        <v>30.3</v>
      </c>
      <c r="H55" s="1">
        <v>82.2</v>
      </c>
      <c r="I55" s="1">
        <f t="shared" si="10"/>
        <v>49.32</v>
      </c>
      <c r="J55" s="1">
        <f t="shared" si="11"/>
        <v>79.62</v>
      </c>
      <c r="K55" s="1">
        <v>11</v>
      </c>
    </row>
    <row r="56" spans="1:11" ht="17.25" customHeight="1">
      <c r="A56" s="1" t="s">
        <v>351</v>
      </c>
      <c r="B56" s="1" t="s">
        <v>345</v>
      </c>
      <c r="C56" s="1" t="s">
        <v>583</v>
      </c>
      <c r="D56" s="1" t="s">
        <v>423</v>
      </c>
      <c r="E56" s="4" t="s">
        <v>829</v>
      </c>
      <c r="F56" s="1" t="s">
        <v>734</v>
      </c>
      <c r="G56" s="1">
        <f t="shared" si="9"/>
        <v>30.04</v>
      </c>
      <c r="H56" s="1">
        <v>82.4</v>
      </c>
      <c r="I56" s="1">
        <f t="shared" si="10"/>
        <v>49.440000000000005</v>
      </c>
      <c r="J56" s="1">
        <f t="shared" si="11"/>
        <v>79.48</v>
      </c>
      <c r="K56" s="1">
        <v>12</v>
      </c>
    </row>
    <row r="57" spans="1:11" ht="17.25" customHeight="1">
      <c r="A57" s="1" t="s">
        <v>484</v>
      </c>
      <c r="B57" s="1" t="s">
        <v>581</v>
      </c>
      <c r="C57" s="1" t="s">
        <v>666</v>
      </c>
      <c r="D57" s="1" t="s">
        <v>423</v>
      </c>
      <c r="E57" s="4" t="s">
        <v>829</v>
      </c>
      <c r="F57" s="1" t="s">
        <v>220</v>
      </c>
      <c r="G57" s="1">
        <f t="shared" si="9"/>
        <v>30.52</v>
      </c>
      <c r="H57" s="1">
        <v>80.599999999999994</v>
      </c>
      <c r="I57" s="1">
        <f t="shared" si="10"/>
        <v>48.359999999999992</v>
      </c>
      <c r="J57" s="1">
        <f t="shared" si="11"/>
        <v>78.88</v>
      </c>
      <c r="K57" s="1">
        <v>13</v>
      </c>
    </row>
    <row r="58" spans="1:11" ht="17.25" customHeight="1">
      <c r="A58" s="1" t="s">
        <v>73</v>
      </c>
      <c r="B58" s="1" t="s">
        <v>580</v>
      </c>
      <c r="C58" s="1" t="s">
        <v>736</v>
      </c>
      <c r="D58" s="1" t="s">
        <v>423</v>
      </c>
      <c r="E58" s="4" t="s">
        <v>829</v>
      </c>
      <c r="F58" s="1" t="s">
        <v>514</v>
      </c>
      <c r="G58" s="1">
        <f t="shared" si="9"/>
        <v>28.880000000000003</v>
      </c>
      <c r="H58" s="1">
        <v>83.2</v>
      </c>
      <c r="I58" s="1">
        <f t="shared" si="10"/>
        <v>49.92</v>
      </c>
      <c r="J58" s="1">
        <f t="shared" si="11"/>
        <v>78.800000000000011</v>
      </c>
      <c r="K58" s="1">
        <v>14</v>
      </c>
    </row>
    <row r="59" spans="1:11" ht="17.25" customHeight="1">
      <c r="A59" s="1" t="s">
        <v>475</v>
      </c>
      <c r="B59" s="1" t="s">
        <v>328</v>
      </c>
      <c r="C59" s="1" t="s">
        <v>590</v>
      </c>
      <c r="D59" s="1" t="s">
        <v>423</v>
      </c>
      <c r="E59" s="4" t="s">
        <v>829</v>
      </c>
      <c r="F59" s="1" t="s">
        <v>543</v>
      </c>
      <c r="G59" s="1">
        <f t="shared" si="9"/>
        <v>28.200000000000003</v>
      </c>
      <c r="H59" s="1">
        <v>84</v>
      </c>
      <c r="I59" s="1">
        <f t="shared" si="10"/>
        <v>50.4</v>
      </c>
      <c r="J59" s="1">
        <f t="shared" si="11"/>
        <v>78.599999999999994</v>
      </c>
      <c r="K59" s="1">
        <v>15</v>
      </c>
    </row>
    <row r="60" spans="1:11" ht="17.25" customHeight="1">
      <c r="A60" s="1" t="s">
        <v>240</v>
      </c>
      <c r="B60" s="1" t="s">
        <v>534</v>
      </c>
      <c r="C60" s="1" t="s">
        <v>88</v>
      </c>
      <c r="D60" s="1" t="s">
        <v>423</v>
      </c>
      <c r="E60" s="4" t="s">
        <v>829</v>
      </c>
      <c r="F60" s="1" t="s">
        <v>415</v>
      </c>
      <c r="G60" s="1">
        <f t="shared" si="9"/>
        <v>28.8</v>
      </c>
      <c r="H60" s="1">
        <v>82.2</v>
      </c>
      <c r="I60" s="1">
        <f t="shared" si="10"/>
        <v>49.32</v>
      </c>
      <c r="J60" s="1">
        <f t="shared" si="11"/>
        <v>78.12</v>
      </c>
      <c r="K60" s="1">
        <v>16</v>
      </c>
    </row>
    <row r="61" spans="1:11" ht="17.25" customHeight="1">
      <c r="A61" s="1" t="s">
        <v>324</v>
      </c>
      <c r="B61" s="1" t="s">
        <v>635</v>
      </c>
      <c r="C61" s="1" t="s">
        <v>474</v>
      </c>
      <c r="D61" s="1" t="s">
        <v>423</v>
      </c>
      <c r="E61" s="4" t="s">
        <v>829</v>
      </c>
      <c r="F61" s="1" t="s">
        <v>53</v>
      </c>
      <c r="G61" s="1">
        <f t="shared" si="9"/>
        <v>27.380000000000003</v>
      </c>
      <c r="H61" s="1">
        <v>84.4</v>
      </c>
      <c r="I61" s="1">
        <f t="shared" si="10"/>
        <v>50.64</v>
      </c>
      <c r="J61" s="1">
        <f t="shared" si="11"/>
        <v>78.02000000000001</v>
      </c>
      <c r="K61" s="1">
        <v>17</v>
      </c>
    </row>
    <row r="62" spans="1:11" ht="17.25" customHeight="1">
      <c r="A62" s="1" t="s">
        <v>93</v>
      </c>
      <c r="B62" s="1" t="s">
        <v>445</v>
      </c>
      <c r="C62" s="1" t="s">
        <v>69</v>
      </c>
      <c r="D62" s="1" t="s">
        <v>423</v>
      </c>
      <c r="E62" s="4" t="s">
        <v>829</v>
      </c>
      <c r="F62" s="1" t="s">
        <v>552</v>
      </c>
      <c r="G62" s="1">
        <f t="shared" si="9"/>
        <v>26.939999999999998</v>
      </c>
      <c r="H62" s="1">
        <v>85</v>
      </c>
      <c r="I62" s="1">
        <f t="shared" si="10"/>
        <v>51</v>
      </c>
      <c r="J62" s="1">
        <f t="shared" si="11"/>
        <v>77.94</v>
      </c>
      <c r="K62" s="1">
        <v>18</v>
      </c>
    </row>
    <row r="63" spans="1:11" ht="17.25" customHeight="1">
      <c r="A63" s="1" t="s">
        <v>171</v>
      </c>
      <c r="B63" s="1" t="s">
        <v>67</v>
      </c>
      <c r="C63" s="1" t="s">
        <v>650</v>
      </c>
      <c r="D63" s="1" t="s">
        <v>423</v>
      </c>
      <c r="E63" s="4" t="s">
        <v>829</v>
      </c>
      <c r="F63" s="1" t="s">
        <v>544</v>
      </c>
      <c r="G63" s="1">
        <f t="shared" si="9"/>
        <v>27.900000000000002</v>
      </c>
      <c r="H63" s="1">
        <v>83.2</v>
      </c>
      <c r="I63" s="1">
        <f t="shared" si="10"/>
        <v>49.92</v>
      </c>
      <c r="J63" s="1">
        <f t="shared" si="11"/>
        <v>77.820000000000007</v>
      </c>
      <c r="K63" s="1">
        <v>19</v>
      </c>
    </row>
    <row r="64" spans="1:11" ht="17.25" customHeight="1">
      <c r="A64" s="1" t="s">
        <v>448</v>
      </c>
      <c r="B64" s="1" t="s">
        <v>31</v>
      </c>
      <c r="C64" s="1" t="s">
        <v>431</v>
      </c>
      <c r="D64" s="1" t="s">
        <v>423</v>
      </c>
      <c r="E64" s="4" t="s">
        <v>829</v>
      </c>
      <c r="F64" s="1" t="s">
        <v>343</v>
      </c>
      <c r="G64" s="1">
        <f t="shared" si="9"/>
        <v>27.54</v>
      </c>
      <c r="H64" s="1">
        <v>83.6</v>
      </c>
      <c r="I64" s="1">
        <f t="shared" si="10"/>
        <v>50.16</v>
      </c>
      <c r="J64" s="1">
        <f t="shared" si="11"/>
        <v>77.699999999999989</v>
      </c>
      <c r="K64" s="1">
        <v>20</v>
      </c>
    </row>
    <row r="65" spans="1:11" ht="17.25" customHeight="1">
      <c r="A65" s="1" t="s">
        <v>55</v>
      </c>
      <c r="B65" s="1" t="s">
        <v>688</v>
      </c>
      <c r="C65" s="1" t="s">
        <v>656</v>
      </c>
      <c r="D65" s="1" t="s">
        <v>423</v>
      </c>
      <c r="E65" s="4" t="s">
        <v>829</v>
      </c>
      <c r="F65" s="1" t="s">
        <v>218</v>
      </c>
      <c r="G65" s="1">
        <f t="shared" si="9"/>
        <v>27.5</v>
      </c>
      <c r="H65" s="1">
        <v>82.4</v>
      </c>
      <c r="I65" s="1">
        <f t="shared" si="10"/>
        <v>49.440000000000005</v>
      </c>
      <c r="J65" s="1">
        <f t="shared" si="11"/>
        <v>76.94</v>
      </c>
      <c r="K65" s="1">
        <v>21</v>
      </c>
    </row>
    <row r="66" spans="1:11" ht="17.25" customHeight="1">
      <c r="A66" s="1" t="s">
        <v>231</v>
      </c>
      <c r="B66" s="1" t="s">
        <v>503</v>
      </c>
      <c r="C66" s="1" t="s">
        <v>195</v>
      </c>
      <c r="D66" s="1" t="s">
        <v>423</v>
      </c>
      <c r="E66" s="4" t="s">
        <v>829</v>
      </c>
      <c r="F66" s="1" t="s">
        <v>157</v>
      </c>
      <c r="G66" s="1">
        <f t="shared" si="9"/>
        <v>29.5</v>
      </c>
      <c r="H66" s="1">
        <v>79</v>
      </c>
      <c r="I66" s="1">
        <f t="shared" si="10"/>
        <v>47.4</v>
      </c>
      <c r="J66" s="1">
        <f t="shared" si="11"/>
        <v>76.900000000000006</v>
      </c>
      <c r="K66" s="1">
        <v>22</v>
      </c>
    </row>
    <row r="67" spans="1:11" ht="17.25" customHeight="1">
      <c r="A67" s="1" t="s">
        <v>95</v>
      </c>
      <c r="B67" s="1" t="s">
        <v>339</v>
      </c>
      <c r="C67" s="1" t="s">
        <v>197</v>
      </c>
      <c r="D67" s="1" t="s">
        <v>423</v>
      </c>
      <c r="E67" s="4" t="s">
        <v>829</v>
      </c>
      <c r="F67" s="1" t="s">
        <v>536</v>
      </c>
      <c r="G67" s="1">
        <f t="shared" si="9"/>
        <v>28.060000000000002</v>
      </c>
      <c r="H67" s="1">
        <v>81</v>
      </c>
      <c r="I67" s="1">
        <f t="shared" si="10"/>
        <v>48.6</v>
      </c>
      <c r="J67" s="1">
        <f t="shared" si="11"/>
        <v>76.66</v>
      </c>
      <c r="K67" s="1">
        <v>23</v>
      </c>
    </row>
    <row r="68" spans="1:11" ht="17.25" customHeight="1">
      <c r="A68" s="1" t="s">
        <v>277</v>
      </c>
      <c r="B68" s="1" t="s">
        <v>638</v>
      </c>
      <c r="C68" s="1" t="s">
        <v>377</v>
      </c>
      <c r="D68" s="1" t="s">
        <v>423</v>
      </c>
      <c r="E68" s="4" t="s">
        <v>829</v>
      </c>
      <c r="F68" s="1" t="s">
        <v>489</v>
      </c>
      <c r="G68" s="1">
        <f t="shared" si="9"/>
        <v>27.680000000000003</v>
      </c>
      <c r="H68" s="1">
        <v>81.599999999999994</v>
      </c>
      <c r="I68" s="1">
        <f t="shared" si="10"/>
        <v>48.959999999999994</v>
      </c>
      <c r="J68" s="1">
        <f t="shared" si="11"/>
        <v>76.64</v>
      </c>
      <c r="K68" s="1">
        <v>24</v>
      </c>
    </row>
    <row r="69" spans="1:11" ht="17.25" customHeight="1">
      <c r="A69" s="1" t="s">
        <v>283</v>
      </c>
      <c r="B69" s="1" t="s">
        <v>379</v>
      </c>
      <c r="C69" s="1" t="s">
        <v>19</v>
      </c>
      <c r="D69" s="1" t="s">
        <v>423</v>
      </c>
      <c r="E69" s="4" t="s">
        <v>829</v>
      </c>
      <c r="F69" s="1" t="s">
        <v>655</v>
      </c>
      <c r="G69" s="1">
        <f t="shared" si="9"/>
        <v>28.3</v>
      </c>
      <c r="H69" s="1">
        <v>80.400000000000006</v>
      </c>
      <c r="I69" s="1">
        <f t="shared" si="10"/>
        <v>48.24</v>
      </c>
      <c r="J69" s="1">
        <f t="shared" si="11"/>
        <v>76.540000000000006</v>
      </c>
      <c r="K69" s="1">
        <v>25</v>
      </c>
    </row>
    <row r="70" spans="1:11" ht="17.25" customHeight="1">
      <c r="A70" s="1" t="s">
        <v>216</v>
      </c>
      <c r="B70" s="1" t="s">
        <v>250</v>
      </c>
      <c r="C70" s="1" t="s">
        <v>632</v>
      </c>
      <c r="D70" s="1" t="s">
        <v>423</v>
      </c>
      <c r="E70" s="4" t="s">
        <v>829</v>
      </c>
      <c r="F70" s="1" t="s">
        <v>361</v>
      </c>
      <c r="G70" s="1">
        <f t="shared" si="9"/>
        <v>26.64</v>
      </c>
      <c r="H70" s="1">
        <v>82.8</v>
      </c>
      <c r="I70" s="1">
        <f t="shared" si="10"/>
        <v>49.68</v>
      </c>
      <c r="J70" s="1">
        <f t="shared" si="11"/>
        <v>76.319999999999993</v>
      </c>
      <c r="K70" s="1">
        <v>26</v>
      </c>
    </row>
    <row r="71" spans="1:11" ht="17.25" customHeight="1">
      <c r="A71" s="1" t="s">
        <v>670</v>
      </c>
      <c r="B71" s="1" t="s">
        <v>561</v>
      </c>
      <c r="C71" s="1" t="s">
        <v>71</v>
      </c>
      <c r="D71" s="1" t="s">
        <v>423</v>
      </c>
      <c r="E71" s="4" t="s">
        <v>829</v>
      </c>
      <c r="F71" s="1" t="s">
        <v>490</v>
      </c>
      <c r="G71" s="1">
        <f t="shared" si="9"/>
        <v>28</v>
      </c>
      <c r="H71" s="1">
        <v>78.8</v>
      </c>
      <c r="I71" s="1">
        <f t="shared" si="10"/>
        <v>47.279999999999994</v>
      </c>
      <c r="J71" s="1">
        <f t="shared" si="11"/>
        <v>75.28</v>
      </c>
      <c r="K71" s="1">
        <v>27</v>
      </c>
    </row>
    <row r="72" spans="1:11" ht="17.25" customHeight="1">
      <c r="A72" s="1"/>
      <c r="B72" s="1"/>
      <c r="C72" s="1" t="s">
        <v>779</v>
      </c>
      <c r="D72" s="1" t="s">
        <v>423</v>
      </c>
      <c r="E72" s="4" t="s">
        <v>829</v>
      </c>
      <c r="F72" s="1" t="s">
        <v>780</v>
      </c>
      <c r="G72" s="1">
        <f t="shared" si="9"/>
        <v>26.380000000000003</v>
      </c>
      <c r="H72" s="1">
        <v>78.8</v>
      </c>
      <c r="I72" s="1">
        <f t="shared" si="10"/>
        <v>47.279999999999994</v>
      </c>
      <c r="J72" s="1">
        <f t="shared" si="11"/>
        <v>73.66</v>
      </c>
      <c r="K72" s="1">
        <v>28</v>
      </c>
    </row>
    <row r="73" spans="1:11" ht="17.25" customHeight="1">
      <c r="A73" s="1"/>
      <c r="B73" s="1"/>
      <c r="C73" s="1" t="s">
        <v>781</v>
      </c>
      <c r="D73" s="1" t="s">
        <v>423</v>
      </c>
      <c r="E73" s="4" t="s">
        <v>829</v>
      </c>
      <c r="F73" s="1" t="s">
        <v>320</v>
      </c>
      <c r="G73" s="1">
        <f t="shared" si="9"/>
        <v>26.360000000000003</v>
      </c>
      <c r="H73" s="1">
        <v>75.2</v>
      </c>
      <c r="I73" s="1">
        <f t="shared" si="10"/>
        <v>45.12</v>
      </c>
      <c r="J73" s="1">
        <f t="shared" si="11"/>
        <v>71.48</v>
      </c>
      <c r="K73" s="1">
        <v>29</v>
      </c>
    </row>
    <row r="74" spans="1:11" ht="17.25" customHeight="1">
      <c r="A74" s="1"/>
      <c r="B74" s="1"/>
      <c r="C74" s="1" t="s">
        <v>783</v>
      </c>
      <c r="D74" s="1" t="s">
        <v>423</v>
      </c>
      <c r="E74" s="4" t="s">
        <v>829</v>
      </c>
      <c r="F74" s="1" t="s">
        <v>782</v>
      </c>
      <c r="G74" s="1">
        <f t="shared" ref="G74" si="12">F74*0.4</f>
        <v>26.22</v>
      </c>
      <c r="H74" s="1" t="s">
        <v>862</v>
      </c>
      <c r="I74" s="1" t="e">
        <f t="shared" ref="I74" si="13">H74*0.6</f>
        <v>#VALUE!</v>
      </c>
      <c r="J74" s="1" t="e">
        <f t="shared" ref="J74" si="14">G74+I74</f>
        <v>#VALUE!</v>
      </c>
      <c r="K74" s="1"/>
    </row>
    <row r="75" spans="1:11" ht="17.25" customHeight="1">
      <c r="A75" s="1"/>
      <c r="B75" s="1"/>
      <c r="C75" s="1"/>
      <c r="D75" s="1"/>
      <c r="E75" s="13"/>
      <c r="F75" s="1"/>
      <c r="G75" s="1"/>
      <c r="H75" s="1"/>
      <c r="I75" s="1"/>
      <c r="J75" s="1"/>
      <c r="K75" s="1"/>
    </row>
    <row r="76" spans="1:11" ht="17.25" customHeight="1">
      <c r="A76" s="1" t="s">
        <v>609</v>
      </c>
      <c r="B76" s="1" t="s">
        <v>130</v>
      </c>
      <c r="C76" s="1" t="s">
        <v>109</v>
      </c>
      <c r="D76" s="1" t="s">
        <v>750</v>
      </c>
      <c r="E76" s="4" t="s">
        <v>830</v>
      </c>
      <c r="F76" s="1" t="s">
        <v>679</v>
      </c>
      <c r="G76" s="1">
        <f t="shared" ref="G76:G95" si="15">F76*0.4</f>
        <v>31.060000000000002</v>
      </c>
      <c r="H76" s="1">
        <v>86.8</v>
      </c>
      <c r="I76" s="1">
        <f t="shared" ref="I76:I95" si="16">H76*0.6</f>
        <v>52.08</v>
      </c>
      <c r="J76" s="1">
        <f t="shared" ref="J76:J95" si="17">G76+I76</f>
        <v>83.14</v>
      </c>
      <c r="K76" s="1">
        <v>1</v>
      </c>
    </row>
    <row r="77" spans="1:11" ht="17.25" customHeight="1">
      <c r="A77" s="1" t="s">
        <v>511</v>
      </c>
      <c r="B77" s="1" t="s">
        <v>133</v>
      </c>
      <c r="C77" s="1" t="s">
        <v>461</v>
      </c>
      <c r="D77" s="1" t="s">
        <v>750</v>
      </c>
      <c r="E77" s="4" t="s">
        <v>830</v>
      </c>
      <c r="F77" s="1" t="s">
        <v>310</v>
      </c>
      <c r="G77" s="1">
        <f t="shared" si="15"/>
        <v>30.460000000000004</v>
      </c>
      <c r="H77" s="1">
        <v>86.6</v>
      </c>
      <c r="I77" s="1">
        <f t="shared" si="16"/>
        <v>51.959999999999994</v>
      </c>
      <c r="J77" s="1">
        <f t="shared" si="17"/>
        <v>82.42</v>
      </c>
      <c r="K77" s="1">
        <v>2</v>
      </c>
    </row>
    <row r="78" spans="1:11" ht="17.25" customHeight="1">
      <c r="A78" s="1" t="s">
        <v>733</v>
      </c>
      <c r="B78" s="1" t="s">
        <v>185</v>
      </c>
      <c r="C78" s="1" t="s">
        <v>206</v>
      </c>
      <c r="D78" s="1" t="s">
        <v>750</v>
      </c>
      <c r="E78" s="4" t="s">
        <v>830</v>
      </c>
      <c r="F78" s="1" t="s">
        <v>679</v>
      </c>
      <c r="G78" s="1">
        <f t="shared" si="15"/>
        <v>31.060000000000002</v>
      </c>
      <c r="H78" s="1">
        <v>85.6</v>
      </c>
      <c r="I78" s="1">
        <f t="shared" si="16"/>
        <v>51.359999999999992</v>
      </c>
      <c r="J78" s="1">
        <f t="shared" si="17"/>
        <v>82.419999999999987</v>
      </c>
      <c r="K78" s="1">
        <v>2</v>
      </c>
    </row>
    <row r="79" spans="1:11" ht="17.25" customHeight="1">
      <c r="A79" s="1" t="s">
        <v>32</v>
      </c>
      <c r="B79" s="1" t="s">
        <v>247</v>
      </c>
      <c r="C79" s="1" t="s">
        <v>410</v>
      </c>
      <c r="D79" s="1" t="s">
        <v>750</v>
      </c>
      <c r="E79" s="4" t="s">
        <v>830</v>
      </c>
      <c r="F79" s="1" t="s">
        <v>608</v>
      </c>
      <c r="G79" s="1">
        <f t="shared" si="15"/>
        <v>30.980000000000004</v>
      </c>
      <c r="H79" s="1">
        <v>85.4</v>
      </c>
      <c r="I79" s="1">
        <f t="shared" si="16"/>
        <v>51.24</v>
      </c>
      <c r="J79" s="1">
        <f t="shared" si="17"/>
        <v>82.22</v>
      </c>
      <c r="K79" s="1">
        <v>4</v>
      </c>
    </row>
    <row r="80" spans="1:11" ht="17.25" customHeight="1">
      <c r="A80" s="1" t="s">
        <v>305</v>
      </c>
      <c r="B80" s="1" t="s">
        <v>586</v>
      </c>
      <c r="C80" s="1" t="s">
        <v>204</v>
      </c>
      <c r="D80" s="1" t="s">
        <v>750</v>
      </c>
      <c r="E80" s="4" t="s">
        <v>830</v>
      </c>
      <c r="F80" s="1" t="s">
        <v>241</v>
      </c>
      <c r="G80" s="1">
        <f t="shared" si="15"/>
        <v>28.700000000000003</v>
      </c>
      <c r="H80" s="1">
        <v>87.4</v>
      </c>
      <c r="I80" s="1">
        <f t="shared" si="16"/>
        <v>52.440000000000005</v>
      </c>
      <c r="J80" s="1">
        <f t="shared" si="17"/>
        <v>81.140000000000015</v>
      </c>
      <c r="K80" s="1">
        <v>5</v>
      </c>
    </row>
    <row r="81" spans="1:11" ht="17.25" customHeight="1">
      <c r="A81" s="1" t="s">
        <v>230</v>
      </c>
      <c r="B81" s="1" t="s">
        <v>92</v>
      </c>
      <c r="C81" s="1" t="s">
        <v>4</v>
      </c>
      <c r="D81" s="1" t="s">
        <v>750</v>
      </c>
      <c r="E81" s="4" t="s">
        <v>830</v>
      </c>
      <c r="F81" s="1" t="s">
        <v>542</v>
      </c>
      <c r="G81" s="1">
        <f t="shared" si="15"/>
        <v>27.880000000000003</v>
      </c>
      <c r="H81" s="1">
        <v>86.8</v>
      </c>
      <c r="I81" s="1">
        <f t="shared" si="16"/>
        <v>52.08</v>
      </c>
      <c r="J81" s="1">
        <f t="shared" si="17"/>
        <v>79.960000000000008</v>
      </c>
      <c r="K81" s="1">
        <v>6</v>
      </c>
    </row>
    <row r="82" spans="1:11" ht="17.25" customHeight="1">
      <c r="A82" s="1" t="s">
        <v>540</v>
      </c>
      <c r="B82" s="1" t="s">
        <v>167</v>
      </c>
      <c r="C82" s="1" t="s">
        <v>373</v>
      </c>
      <c r="D82" s="1" t="s">
        <v>750</v>
      </c>
      <c r="E82" s="4" t="s">
        <v>830</v>
      </c>
      <c r="F82" s="1" t="s">
        <v>362</v>
      </c>
      <c r="G82" s="1">
        <f t="shared" si="15"/>
        <v>26.660000000000004</v>
      </c>
      <c r="H82" s="1">
        <v>88.8</v>
      </c>
      <c r="I82" s="1">
        <f t="shared" si="16"/>
        <v>53.279999999999994</v>
      </c>
      <c r="J82" s="1">
        <f t="shared" si="17"/>
        <v>79.94</v>
      </c>
      <c r="K82" s="1">
        <v>7</v>
      </c>
    </row>
    <row r="83" spans="1:11" ht="17.25" customHeight="1">
      <c r="A83" s="1" t="s">
        <v>704</v>
      </c>
      <c r="B83" s="1" t="s">
        <v>174</v>
      </c>
      <c r="C83" s="1" t="s">
        <v>730</v>
      </c>
      <c r="D83" s="1" t="s">
        <v>750</v>
      </c>
      <c r="E83" s="4" t="s">
        <v>830</v>
      </c>
      <c r="F83" s="1" t="s">
        <v>129</v>
      </c>
      <c r="G83" s="1">
        <f t="shared" si="15"/>
        <v>28.6</v>
      </c>
      <c r="H83" s="1">
        <v>85.4</v>
      </c>
      <c r="I83" s="1">
        <f t="shared" si="16"/>
        <v>51.24</v>
      </c>
      <c r="J83" s="1">
        <f t="shared" si="17"/>
        <v>79.84</v>
      </c>
      <c r="K83" s="1">
        <v>8</v>
      </c>
    </row>
    <row r="84" spans="1:11" ht="17.25" customHeight="1">
      <c r="A84" s="1" t="s">
        <v>592</v>
      </c>
      <c r="B84" s="1" t="s">
        <v>476</v>
      </c>
      <c r="C84" s="1" t="s">
        <v>613</v>
      </c>
      <c r="D84" s="1" t="s">
        <v>750</v>
      </c>
      <c r="E84" s="4" t="s">
        <v>830</v>
      </c>
      <c r="F84" s="1" t="s">
        <v>758</v>
      </c>
      <c r="G84" s="1">
        <f t="shared" si="15"/>
        <v>28.580000000000002</v>
      </c>
      <c r="H84" s="1">
        <v>85</v>
      </c>
      <c r="I84" s="1">
        <f t="shared" si="16"/>
        <v>51</v>
      </c>
      <c r="J84" s="1">
        <f t="shared" si="17"/>
        <v>79.58</v>
      </c>
      <c r="K84" s="1">
        <v>9</v>
      </c>
    </row>
    <row r="85" spans="1:11" ht="17.25" customHeight="1">
      <c r="A85" s="1" t="s">
        <v>598</v>
      </c>
      <c r="B85" s="1" t="s">
        <v>582</v>
      </c>
      <c r="C85" s="1" t="s">
        <v>10</v>
      </c>
      <c r="D85" s="1" t="s">
        <v>750</v>
      </c>
      <c r="E85" s="4" t="s">
        <v>830</v>
      </c>
      <c r="F85" s="1" t="s">
        <v>386</v>
      </c>
      <c r="G85" s="1">
        <f t="shared" si="15"/>
        <v>27.62</v>
      </c>
      <c r="H85" s="1">
        <v>86.4</v>
      </c>
      <c r="I85" s="1">
        <f t="shared" si="16"/>
        <v>51.84</v>
      </c>
      <c r="J85" s="1">
        <f t="shared" si="17"/>
        <v>79.460000000000008</v>
      </c>
      <c r="K85" s="1">
        <v>10</v>
      </c>
    </row>
    <row r="86" spans="1:11" ht="17.25" customHeight="1">
      <c r="A86" s="1" t="s">
        <v>732</v>
      </c>
      <c r="B86" s="1" t="s">
        <v>342</v>
      </c>
      <c r="C86" s="1" t="s">
        <v>726</v>
      </c>
      <c r="D86" s="1" t="s">
        <v>750</v>
      </c>
      <c r="E86" s="4" t="s">
        <v>830</v>
      </c>
      <c r="F86" s="1" t="s">
        <v>268</v>
      </c>
      <c r="G86" s="1">
        <f t="shared" si="15"/>
        <v>26.32</v>
      </c>
      <c r="H86" s="1">
        <v>88.2</v>
      </c>
      <c r="I86" s="1">
        <f t="shared" si="16"/>
        <v>52.92</v>
      </c>
      <c r="J86" s="1">
        <f t="shared" si="17"/>
        <v>79.240000000000009</v>
      </c>
      <c r="K86" s="1">
        <v>11</v>
      </c>
    </row>
    <row r="87" spans="1:11" ht="17.25" customHeight="1">
      <c r="A87" s="1" t="s">
        <v>68</v>
      </c>
      <c r="B87" s="1" t="s">
        <v>65</v>
      </c>
      <c r="C87" s="1" t="s">
        <v>731</v>
      </c>
      <c r="D87" s="1" t="s">
        <v>750</v>
      </c>
      <c r="E87" s="4" t="s">
        <v>830</v>
      </c>
      <c r="F87" s="1" t="s">
        <v>243</v>
      </c>
      <c r="G87" s="1">
        <f t="shared" si="15"/>
        <v>27.160000000000004</v>
      </c>
      <c r="H87" s="1">
        <v>86.4</v>
      </c>
      <c r="I87" s="1">
        <f t="shared" si="16"/>
        <v>51.84</v>
      </c>
      <c r="J87" s="1">
        <f t="shared" si="17"/>
        <v>79</v>
      </c>
      <c r="K87" s="1">
        <v>12</v>
      </c>
    </row>
    <row r="88" spans="1:11" ht="17.25" customHeight="1">
      <c r="A88" s="1" t="s">
        <v>134</v>
      </c>
      <c r="B88" s="1" t="s">
        <v>663</v>
      </c>
      <c r="C88" s="1" t="s">
        <v>163</v>
      </c>
      <c r="D88" s="1" t="s">
        <v>750</v>
      </c>
      <c r="E88" s="4" t="s">
        <v>830</v>
      </c>
      <c r="F88" s="1" t="s">
        <v>687</v>
      </c>
      <c r="G88" s="1">
        <f t="shared" si="15"/>
        <v>25.92</v>
      </c>
      <c r="H88" s="1">
        <v>88</v>
      </c>
      <c r="I88" s="1">
        <f t="shared" si="16"/>
        <v>52.8</v>
      </c>
      <c r="J88" s="1">
        <f t="shared" si="17"/>
        <v>78.72</v>
      </c>
      <c r="K88" s="1">
        <v>13</v>
      </c>
    </row>
    <row r="89" spans="1:11" ht="17.25" customHeight="1">
      <c r="A89" s="1" t="s">
        <v>142</v>
      </c>
      <c r="B89" s="1" t="s">
        <v>607</v>
      </c>
      <c r="C89" s="1" t="s">
        <v>336</v>
      </c>
      <c r="D89" s="1" t="s">
        <v>750</v>
      </c>
      <c r="E89" s="4" t="s">
        <v>830</v>
      </c>
      <c r="F89" s="1" t="s">
        <v>157</v>
      </c>
      <c r="G89" s="1">
        <f t="shared" si="15"/>
        <v>29.5</v>
      </c>
      <c r="H89" s="1">
        <v>81.8</v>
      </c>
      <c r="I89" s="1">
        <f t="shared" si="16"/>
        <v>49.08</v>
      </c>
      <c r="J89" s="1">
        <f t="shared" si="17"/>
        <v>78.58</v>
      </c>
      <c r="K89" s="1">
        <v>14</v>
      </c>
    </row>
    <row r="90" spans="1:11" ht="17.25" customHeight="1">
      <c r="A90" s="1" t="s">
        <v>502</v>
      </c>
      <c r="B90" s="1" t="s">
        <v>577</v>
      </c>
      <c r="C90" s="1" t="s">
        <v>177</v>
      </c>
      <c r="D90" s="1" t="s">
        <v>750</v>
      </c>
      <c r="E90" s="4" t="s">
        <v>830</v>
      </c>
      <c r="F90" s="1" t="s">
        <v>320</v>
      </c>
      <c r="G90" s="1">
        <f t="shared" si="15"/>
        <v>26.360000000000003</v>
      </c>
      <c r="H90" s="1">
        <v>86.8</v>
      </c>
      <c r="I90" s="1">
        <f t="shared" si="16"/>
        <v>52.08</v>
      </c>
      <c r="J90" s="1">
        <f t="shared" si="17"/>
        <v>78.44</v>
      </c>
      <c r="K90" s="1">
        <v>15</v>
      </c>
    </row>
    <row r="91" spans="1:11" ht="17.25" customHeight="1">
      <c r="A91" s="1"/>
      <c r="B91" s="1"/>
      <c r="C91" s="1" t="s">
        <v>784</v>
      </c>
      <c r="D91" s="1" t="s">
        <v>750</v>
      </c>
      <c r="E91" s="4" t="s">
        <v>830</v>
      </c>
      <c r="F91" s="1" t="s">
        <v>785</v>
      </c>
      <c r="G91" s="1">
        <f t="shared" si="15"/>
        <v>25.760000000000005</v>
      </c>
      <c r="H91" s="1">
        <v>85.4</v>
      </c>
      <c r="I91" s="1">
        <f t="shared" si="16"/>
        <v>51.24</v>
      </c>
      <c r="J91" s="1">
        <f t="shared" si="17"/>
        <v>77</v>
      </c>
      <c r="K91" s="1">
        <v>16</v>
      </c>
    </row>
    <row r="92" spans="1:11" ht="17.25" customHeight="1">
      <c r="A92" s="1" t="s">
        <v>229</v>
      </c>
      <c r="B92" s="1" t="s">
        <v>223</v>
      </c>
      <c r="C92" s="1" t="s">
        <v>572</v>
      </c>
      <c r="D92" s="1" t="s">
        <v>750</v>
      </c>
      <c r="E92" s="4" t="s">
        <v>830</v>
      </c>
      <c r="F92" s="1" t="s">
        <v>657</v>
      </c>
      <c r="G92" s="1">
        <f t="shared" si="15"/>
        <v>27.02</v>
      </c>
      <c r="H92" s="1">
        <v>83</v>
      </c>
      <c r="I92" s="1">
        <f t="shared" si="16"/>
        <v>49.8</v>
      </c>
      <c r="J92" s="1">
        <f t="shared" si="17"/>
        <v>76.819999999999993</v>
      </c>
      <c r="K92" s="1">
        <v>17</v>
      </c>
    </row>
    <row r="93" spans="1:11" ht="17.25" customHeight="1">
      <c r="A93" s="1" t="s">
        <v>487</v>
      </c>
      <c r="B93" s="1" t="s">
        <v>12</v>
      </c>
      <c r="C93" s="1" t="s">
        <v>286</v>
      </c>
      <c r="D93" s="1" t="s">
        <v>750</v>
      </c>
      <c r="E93" s="4" t="s">
        <v>830</v>
      </c>
      <c r="F93" s="1" t="s">
        <v>417</v>
      </c>
      <c r="G93" s="1">
        <f t="shared" si="15"/>
        <v>26.700000000000003</v>
      </c>
      <c r="H93" s="1">
        <v>82.4</v>
      </c>
      <c r="I93" s="1">
        <f t="shared" si="16"/>
        <v>49.440000000000005</v>
      </c>
      <c r="J93" s="1">
        <f t="shared" si="17"/>
        <v>76.140000000000015</v>
      </c>
      <c r="K93" s="1">
        <v>18</v>
      </c>
    </row>
    <row r="94" spans="1:11" ht="17.25" customHeight="1">
      <c r="A94" s="1" t="s">
        <v>545</v>
      </c>
      <c r="B94" s="1" t="s">
        <v>454</v>
      </c>
      <c r="C94" s="1" t="s">
        <v>9</v>
      </c>
      <c r="D94" s="1" t="s">
        <v>750</v>
      </c>
      <c r="E94" s="4" t="s">
        <v>830</v>
      </c>
      <c r="F94" s="1" t="s">
        <v>417</v>
      </c>
      <c r="G94" s="1">
        <f t="shared" si="15"/>
        <v>26.700000000000003</v>
      </c>
      <c r="H94" s="1" t="s">
        <v>862</v>
      </c>
      <c r="I94" s="1" t="e">
        <f t="shared" si="16"/>
        <v>#VALUE!</v>
      </c>
      <c r="J94" s="1" t="e">
        <f t="shared" si="17"/>
        <v>#VALUE!</v>
      </c>
      <c r="K94" s="1"/>
    </row>
    <row r="95" spans="1:11" ht="17.25" customHeight="1">
      <c r="A95" s="1" t="s">
        <v>563</v>
      </c>
      <c r="B95" s="1" t="s">
        <v>703</v>
      </c>
      <c r="C95" s="1" t="s">
        <v>323</v>
      </c>
      <c r="D95" s="1" t="s">
        <v>750</v>
      </c>
      <c r="E95" s="4" t="s">
        <v>830</v>
      </c>
      <c r="F95" s="1" t="s">
        <v>260</v>
      </c>
      <c r="G95" s="1">
        <f t="shared" si="15"/>
        <v>26.680000000000003</v>
      </c>
      <c r="H95" s="1" t="s">
        <v>862</v>
      </c>
      <c r="I95" s="1" t="e">
        <f t="shared" si="16"/>
        <v>#VALUE!</v>
      </c>
      <c r="J95" s="1" t="e">
        <f t="shared" si="17"/>
        <v>#VALUE!</v>
      </c>
      <c r="K95" s="1"/>
    </row>
    <row r="96" spans="1:11" ht="17.25" customHeight="1">
      <c r="A96" s="1"/>
      <c r="B96" s="1"/>
      <c r="C96" s="1"/>
      <c r="D96" s="1"/>
      <c r="E96" s="13"/>
      <c r="F96" s="1"/>
      <c r="G96" s="1"/>
      <c r="H96" s="1"/>
      <c r="I96" s="1"/>
      <c r="J96" s="1"/>
      <c r="K96" s="1"/>
    </row>
    <row r="97" spans="1:11" ht="17.25" customHeight="1">
      <c r="A97" s="1" t="s">
        <v>266</v>
      </c>
      <c r="B97" s="1" t="s">
        <v>289</v>
      </c>
      <c r="C97" s="1" t="s">
        <v>285</v>
      </c>
      <c r="D97" s="1" t="s">
        <v>746</v>
      </c>
      <c r="E97" s="4" t="s">
        <v>834</v>
      </c>
      <c r="F97" s="1" t="s">
        <v>51</v>
      </c>
      <c r="G97" s="1">
        <f>F97*0.4</f>
        <v>31.360000000000003</v>
      </c>
      <c r="H97" s="1">
        <v>86</v>
      </c>
      <c r="I97" s="1">
        <f>H97*0.6</f>
        <v>51.6</v>
      </c>
      <c r="J97" s="1">
        <f>G97+I97</f>
        <v>82.960000000000008</v>
      </c>
      <c r="K97" s="1">
        <v>1</v>
      </c>
    </row>
    <row r="98" spans="1:11" ht="17.25" customHeight="1">
      <c r="A98" s="1" t="s">
        <v>684</v>
      </c>
      <c r="B98" s="1" t="s">
        <v>152</v>
      </c>
      <c r="C98" s="1" t="s">
        <v>568</v>
      </c>
      <c r="D98" s="1" t="s">
        <v>746</v>
      </c>
      <c r="E98" s="4" t="s">
        <v>834</v>
      </c>
      <c r="F98" s="1" t="s">
        <v>135</v>
      </c>
      <c r="G98" s="1">
        <f>F98*0.4</f>
        <v>30.700000000000003</v>
      </c>
      <c r="H98" s="1">
        <v>86.8</v>
      </c>
      <c r="I98" s="1">
        <f>H98*0.6</f>
        <v>52.08</v>
      </c>
      <c r="J98" s="1">
        <f>G98+I98</f>
        <v>82.78</v>
      </c>
      <c r="K98" s="1">
        <v>2</v>
      </c>
    </row>
    <row r="99" spans="1:11" ht="17.25" customHeight="1">
      <c r="A99" s="1" t="s">
        <v>329</v>
      </c>
      <c r="B99" s="1" t="s">
        <v>696</v>
      </c>
      <c r="C99" s="1" t="s">
        <v>442</v>
      </c>
      <c r="D99" s="1" t="s">
        <v>746</v>
      </c>
      <c r="E99" s="4" t="s">
        <v>834</v>
      </c>
      <c r="F99" s="1" t="s">
        <v>135</v>
      </c>
      <c r="G99" s="1">
        <f>F99*0.4</f>
        <v>30.700000000000003</v>
      </c>
      <c r="H99" s="1">
        <v>84.6</v>
      </c>
      <c r="I99" s="1">
        <f>H99*0.6</f>
        <v>50.76</v>
      </c>
      <c r="J99" s="1">
        <f>G99+I99</f>
        <v>81.460000000000008</v>
      </c>
      <c r="K99" s="1">
        <v>3</v>
      </c>
    </row>
    <row r="100" spans="1:11" ht="17.25" customHeight="1">
      <c r="A100" s="1" t="s">
        <v>414</v>
      </c>
      <c r="B100" s="1" t="s">
        <v>525</v>
      </c>
      <c r="C100" s="1" t="s">
        <v>238</v>
      </c>
      <c r="D100" s="1" t="s">
        <v>746</v>
      </c>
      <c r="E100" s="4" t="s">
        <v>834</v>
      </c>
      <c r="F100" s="1" t="s">
        <v>415</v>
      </c>
      <c r="G100" s="1">
        <f>F100*0.4</f>
        <v>28.8</v>
      </c>
      <c r="H100" s="1">
        <v>84.2</v>
      </c>
      <c r="I100" s="1">
        <f>H100*0.6</f>
        <v>50.52</v>
      </c>
      <c r="J100" s="1">
        <f>G100+I100</f>
        <v>79.320000000000007</v>
      </c>
      <c r="K100" s="1">
        <v>4</v>
      </c>
    </row>
    <row r="101" spans="1:11" ht="17.25" customHeight="1">
      <c r="A101" s="1" t="s">
        <v>279</v>
      </c>
      <c r="B101" s="1" t="s">
        <v>182</v>
      </c>
      <c r="C101" s="1" t="s">
        <v>212</v>
      </c>
      <c r="D101" s="1" t="s">
        <v>746</v>
      </c>
      <c r="E101" s="4" t="s">
        <v>834</v>
      </c>
      <c r="F101" s="1" t="s">
        <v>47</v>
      </c>
      <c r="G101" s="1">
        <f>F101*0.4</f>
        <v>27.200000000000003</v>
      </c>
      <c r="H101" s="1">
        <v>85.4</v>
      </c>
      <c r="I101" s="1">
        <f>H101*0.6</f>
        <v>51.24</v>
      </c>
      <c r="J101" s="1">
        <f>G101+I101</f>
        <v>78.44</v>
      </c>
      <c r="K101" s="1">
        <v>5</v>
      </c>
    </row>
    <row r="102" spans="1:11" ht="17.25" customHeight="1">
      <c r="A102" s="1"/>
      <c r="B102" s="1"/>
      <c r="C102" s="1"/>
      <c r="D102" s="1"/>
      <c r="E102" s="13"/>
      <c r="F102" s="1"/>
      <c r="G102" s="1"/>
      <c r="H102" s="1"/>
      <c r="I102" s="1"/>
      <c r="J102" s="1"/>
      <c r="K102" s="1"/>
    </row>
    <row r="103" spans="1:11" ht="17.25" customHeight="1">
      <c r="A103" s="1" t="s">
        <v>36</v>
      </c>
      <c r="B103" s="1" t="s">
        <v>553</v>
      </c>
      <c r="C103" s="1" t="s">
        <v>740</v>
      </c>
      <c r="D103" s="1" t="s">
        <v>746</v>
      </c>
      <c r="E103" s="4" t="s">
        <v>835</v>
      </c>
      <c r="F103" s="1" t="s">
        <v>681</v>
      </c>
      <c r="G103" s="1">
        <f t="shared" ref="G103:G108" si="18">F103*0.4</f>
        <v>29.480000000000004</v>
      </c>
      <c r="H103" s="1">
        <v>93.2</v>
      </c>
      <c r="I103" s="1">
        <f t="shared" ref="I103:I108" si="19">H103*0.6</f>
        <v>55.92</v>
      </c>
      <c r="J103" s="1">
        <f t="shared" ref="J103:J108" si="20">G103+I103</f>
        <v>85.4</v>
      </c>
      <c r="K103" s="1">
        <v>1</v>
      </c>
    </row>
    <row r="104" spans="1:11" ht="17.25" customHeight="1">
      <c r="A104" s="1" t="s">
        <v>61</v>
      </c>
      <c r="B104" s="1" t="s">
        <v>465</v>
      </c>
      <c r="C104" s="1" t="s">
        <v>721</v>
      </c>
      <c r="D104" s="1" t="s">
        <v>746</v>
      </c>
      <c r="E104" s="4" t="s">
        <v>835</v>
      </c>
      <c r="F104" s="1" t="s">
        <v>81</v>
      </c>
      <c r="G104" s="1">
        <f t="shared" si="18"/>
        <v>27.22</v>
      </c>
      <c r="H104" s="1">
        <v>87.8</v>
      </c>
      <c r="I104" s="1">
        <f t="shared" si="19"/>
        <v>52.68</v>
      </c>
      <c r="J104" s="1">
        <f t="shared" si="20"/>
        <v>79.900000000000006</v>
      </c>
      <c r="K104" s="1">
        <v>2</v>
      </c>
    </row>
    <row r="105" spans="1:11" ht="17.25" customHeight="1">
      <c r="A105" s="1"/>
      <c r="B105" s="1"/>
      <c r="C105" s="1" t="s">
        <v>792</v>
      </c>
      <c r="D105" s="1" t="s">
        <v>746</v>
      </c>
      <c r="E105" s="4" t="s">
        <v>835</v>
      </c>
      <c r="F105" s="1" t="s">
        <v>793</v>
      </c>
      <c r="G105" s="1">
        <f t="shared" si="18"/>
        <v>25.84</v>
      </c>
      <c r="H105" s="1">
        <v>88.8</v>
      </c>
      <c r="I105" s="1">
        <f t="shared" si="19"/>
        <v>53.279999999999994</v>
      </c>
      <c r="J105" s="1">
        <f t="shared" si="20"/>
        <v>79.11999999999999</v>
      </c>
      <c r="K105" s="1">
        <v>3</v>
      </c>
    </row>
    <row r="106" spans="1:11" ht="17.25" customHeight="1">
      <c r="A106" s="1" t="s">
        <v>118</v>
      </c>
      <c r="B106" s="1" t="s">
        <v>311</v>
      </c>
      <c r="C106" s="1" t="s">
        <v>702</v>
      </c>
      <c r="D106" s="1" t="s">
        <v>746</v>
      </c>
      <c r="E106" s="4" t="s">
        <v>835</v>
      </c>
      <c r="F106" s="1" t="s">
        <v>536</v>
      </c>
      <c r="G106" s="1">
        <f t="shared" si="18"/>
        <v>28.060000000000002</v>
      </c>
      <c r="H106" s="1">
        <v>85</v>
      </c>
      <c r="I106" s="1">
        <f t="shared" si="19"/>
        <v>51</v>
      </c>
      <c r="J106" s="1">
        <f t="shared" si="20"/>
        <v>79.06</v>
      </c>
      <c r="K106" s="1">
        <v>4</v>
      </c>
    </row>
    <row r="107" spans="1:11" ht="17.25" customHeight="1">
      <c r="A107" s="1" t="s">
        <v>350</v>
      </c>
      <c r="B107" s="1" t="s">
        <v>600</v>
      </c>
      <c r="C107" s="1" t="s">
        <v>401</v>
      </c>
      <c r="D107" s="1" t="s">
        <v>746</v>
      </c>
      <c r="E107" s="4" t="s">
        <v>835</v>
      </c>
      <c r="F107" s="1" t="s">
        <v>320</v>
      </c>
      <c r="G107" s="1">
        <f t="shared" si="18"/>
        <v>26.360000000000003</v>
      </c>
      <c r="H107" s="1">
        <v>87.6</v>
      </c>
      <c r="I107" s="1">
        <f t="shared" si="19"/>
        <v>52.559999999999995</v>
      </c>
      <c r="J107" s="1">
        <f t="shared" si="20"/>
        <v>78.92</v>
      </c>
      <c r="K107" s="1">
        <v>5</v>
      </c>
    </row>
    <row r="108" spans="1:11" ht="17.25" customHeight="1">
      <c r="A108" s="1" t="s">
        <v>672</v>
      </c>
      <c r="B108" s="1" t="s">
        <v>2</v>
      </c>
      <c r="C108" s="1" t="s">
        <v>20</v>
      </c>
      <c r="D108" s="1" t="s">
        <v>746</v>
      </c>
      <c r="E108" s="4" t="s">
        <v>835</v>
      </c>
      <c r="F108" s="1" t="s">
        <v>402</v>
      </c>
      <c r="G108" s="1">
        <f t="shared" si="18"/>
        <v>26.52</v>
      </c>
      <c r="H108" s="1">
        <v>84.6</v>
      </c>
      <c r="I108" s="1">
        <f t="shared" si="19"/>
        <v>50.76</v>
      </c>
      <c r="J108" s="1">
        <f t="shared" si="20"/>
        <v>77.28</v>
      </c>
      <c r="K108" s="1">
        <v>6</v>
      </c>
    </row>
    <row r="109" spans="1:11" ht="17.25" customHeight="1">
      <c r="A109" s="1"/>
      <c r="B109" s="1"/>
      <c r="C109" s="1"/>
      <c r="D109" s="1"/>
      <c r="E109" s="13"/>
      <c r="F109" s="1"/>
      <c r="G109" s="1"/>
      <c r="H109" s="1"/>
      <c r="I109" s="1"/>
      <c r="J109" s="1"/>
      <c r="K109" s="1"/>
    </row>
    <row r="110" spans="1:11" ht="17.25" customHeight="1">
      <c r="A110" s="1" t="s">
        <v>479</v>
      </c>
      <c r="B110" s="1" t="s">
        <v>237</v>
      </c>
      <c r="C110" s="1" t="s">
        <v>321</v>
      </c>
      <c r="D110" s="1" t="s">
        <v>747</v>
      </c>
      <c r="E110" s="4" t="s">
        <v>836</v>
      </c>
      <c r="F110" s="1" t="s">
        <v>493</v>
      </c>
      <c r="G110" s="1">
        <f t="shared" ref="G110:G115" si="21">F110*0.4</f>
        <v>33.520000000000003</v>
      </c>
      <c r="H110" s="1">
        <v>79.599999999999994</v>
      </c>
      <c r="I110" s="1">
        <f t="shared" ref="I110:I115" si="22">H110*0.6</f>
        <v>47.76</v>
      </c>
      <c r="J110" s="1">
        <f t="shared" ref="J110:J115" si="23">G110+I110</f>
        <v>81.28</v>
      </c>
      <c r="K110" s="1">
        <v>1</v>
      </c>
    </row>
    <row r="111" spans="1:11" ht="17.25" customHeight="1">
      <c r="A111" s="1" t="s">
        <v>364</v>
      </c>
      <c r="B111" s="1" t="s">
        <v>588</v>
      </c>
      <c r="C111" s="1" t="s">
        <v>463</v>
      </c>
      <c r="D111" s="1" t="s">
        <v>747</v>
      </c>
      <c r="E111" s="4" t="s">
        <v>836</v>
      </c>
      <c r="F111" s="1" t="s">
        <v>125</v>
      </c>
      <c r="G111" s="1">
        <f t="shared" si="21"/>
        <v>29.980000000000004</v>
      </c>
      <c r="H111" s="1">
        <v>85.2</v>
      </c>
      <c r="I111" s="1">
        <f t="shared" si="22"/>
        <v>51.12</v>
      </c>
      <c r="J111" s="1">
        <f t="shared" si="23"/>
        <v>81.099999999999994</v>
      </c>
      <c r="K111" s="1">
        <v>2</v>
      </c>
    </row>
    <row r="112" spans="1:11" ht="17.25" customHeight="1">
      <c r="A112" s="1" t="s">
        <v>565</v>
      </c>
      <c r="B112" s="1" t="s">
        <v>515</v>
      </c>
      <c r="C112" s="1" t="s">
        <v>768</v>
      </c>
      <c r="D112" s="1" t="s">
        <v>747</v>
      </c>
      <c r="E112" s="4" t="s">
        <v>836</v>
      </c>
      <c r="F112" s="1" t="s">
        <v>315</v>
      </c>
      <c r="G112" s="1">
        <f t="shared" si="21"/>
        <v>30.6</v>
      </c>
      <c r="H112" s="1">
        <v>81.2</v>
      </c>
      <c r="I112" s="1">
        <f t="shared" si="22"/>
        <v>48.72</v>
      </c>
      <c r="J112" s="1">
        <f t="shared" si="23"/>
        <v>79.319999999999993</v>
      </c>
      <c r="K112" s="1">
        <v>3</v>
      </c>
    </row>
    <row r="113" spans="1:11" ht="17.25" customHeight="1">
      <c r="A113" s="1" t="s">
        <v>501</v>
      </c>
      <c r="B113" s="1" t="s">
        <v>662</v>
      </c>
      <c r="C113" s="1" t="s">
        <v>207</v>
      </c>
      <c r="D113" s="1" t="s">
        <v>747</v>
      </c>
      <c r="E113" s="4" t="s">
        <v>836</v>
      </c>
      <c r="F113" s="1" t="s">
        <v>536</v>
      </c>
      <c r="G113" s="1">
        <f t="shared" si="21"/>
        <v>28.060000000000002</v>
      </c>
      <c r="H113" s="1">
        <v>80.400000000000006</v>
      </c>
      <c r="I113" s="1">
        <f t="shared" si="22"/>
        <v>48.24</v>
      </c>
      <c r="J113" s="1">
        <f t="shared" si="23"/>
        <v>76.300000000000011</v>
      </c>
      <c r="K113" s="1">
        <v>4</v>
      </c>
    </row>
    <row r="114" spans="1:11" ht="17.25" customHeight="1">
      <c r="A114" s="1" t="s">
        <v>352</v>
      </c>
      <c r="B114" s="1" t="s">
        <v>567</v>
      </c>
      <c r="C114" s="1" t="s">
        <v>150</v>
      </c>
      <c r="D114" s="1" t="s">
        <v>747</v>
      </c>
      <c r="E114" s="4" t="s">
        <v>836</v>
      </c>
      <c r="F114" s="1" t="s">
        <v>602</v>
      </c>
      <c r="G114" s="1">
        <f t="shared" si="21"/>
        <v>28.080000000000002</v>
      </c>
      <c r="H114" s="1">
        <v>79.599999999999994</v>
      </c>
      <c r="I114" s="1">
        <f t="shared" si="22"/>
        <v>47.76</v>
      </c>
      <c r="J114" s="1">
        <f t="shared" si="23"/>
        <v>75.84</v>
      </c>
      <c r="K114" s="1">
        <v>5</v>
      </c>
    </row>
    <row r="115" spans="1:11" ht="17.25" customHeight="1">
      <c r="A115" s="1" t="s">
        <v>274</v>
      </c>
      <c r="B115" s="1" t="s">
        <v>708</v>
      </c>
      <c r="C115" s="1" t="s">
        <v>456</v>
      </c>
      <c r="D115" s="1" t="s">
        <v>747</v>
      </c>
      <c r="E115" s="4" t="s">
        <v>836</v>
      </c>
      <c r="F115" s="1" t="s">
        <v>72</v>
      </c>
      <c r="G115" s="1">
        <f t="shared" si="21"/>
        <v>17.7</v>
      </c>
      <c r="H115" s="1">
        <v>83.4</v>
      </c>
      <c r="I115" s="1">
        <f t="shared" si="22"/>
        <v>50.04</v>
      </c>
      <c r="J115" s="1">
        <f t="shared" si="23"/>
        <v>67.739999999999995</v>
      </c>
      <c r="K115" s="1">
        <v>6</v>
      </c>
    </row>
    <row r="116" spans="1:11" ht="17.25" customHeight="1">
      <c r="A116" s="1"/>
      <c r="B116" s="1"/>
      <c r="C116" s="1"/>
      <c r="D116" s="1"/>
      <c r="E116" s="13"/>
      <c r="F116" s="1"/>
      <c r="G116" s="1"/>
      <c r="H116" s="1"/>
      <c r="I116" s="1"/>
      <c r="J116" s="1"/>
      <c r="K116" s="1"/>
    </row>
    <row r="117" spans="1:11" ht="17.25" customHeight="1">
      <c r="A117" s="1" t="s">
        <v>100</v>
      </c>
      <c r="B117" s="1" t="s">
        <v>366</v>
      </c>
      <c r="C117" s="1" t="s">
        <v>314</v>
      </c>
      <c r="D117" s="1" t="s">
        <v>745</v>
      </c>
      <c r="E117" s="4" t="s">
        <v>837</v>
      </c>
      <c r="F117" s="1" t="s">
        <v>42</v>
      </c>
      <c r="G117" s="1">
        <f>F117*0.4</f>
        <v>21.400000000000002</v>
      </c>
      <c r="H117" s="1">
        <v>85</v>
      </c>
      <c r="I117" s="1">
        <f>H117*0.6</f>
        <v>51</v>
      </c>
      <c r="J117" s="1">
        <f>G117+I117</f>
        <v>72.400000000000006</v>
      </c>
      <c r="K117" s="1">
        <v>1</v>
      </c>
    </row>
    <row r="118" spans="1:11" ht="17.25" customHeight="1">
      <c r="A118" s="1" t="s">
        <v>737</v>
      </c>
      <c r="B118" s="1" t="s">
        <v>455</v>
      </c>
      <c r="C118" s="1" t="s">
        <v>360</v>
      </c>
      <c r="D118" s="1" t="s">
        <v>745</v>
      </c>
      <c r="E118" s="4" t="s">
        <v>837</v>
      </c>
      <c r="F118" s="1" t="s">
        <v>382</v>
      </c>
      <c r="G118" s="1">
        <f>F118*0.4</f>
        <v>19.62</v>
      </c>
      <c r="H118" s="1">
        <v>80.2</v>
      </c>
      <c r="I118" s="1">
        <f>H118*0.6</f>
        <v>48.12</v>
      </c>
      <c r="J118" s="1">
        <f>G118+I118</f>
        <v>67.739999999999995</v>
      </c>
      <c r="K118" s="1">
        <v>2</v>
      </c>
    </row>
    <row r="119" spans="1:11" ht="17.25" customHeight="1">
      <c r="A119" s="1"/>
      <c r="B119" s="1"/>
      <c r="C119" s="1"/>
      <c r="D119" s="1"/>
      <c r="E119" s="13"/>
      <c r="F119" s="1"/>
      <c r="G119" s="1"/>
      <c r="H119" s="1"/>
      <c r="I119" s="1"/>
      <c r="J119" s="1"/>
      <c r="K119" s="1"/>
    </row>
    <row r="120" spans="1:11" ht="17.25" customHeight="1">
      <c r="A120" s="1" t="s">
        <v>316</v>
      </c>
      <c r="B120" s="1" t="s">
        <v>450</v>
      </c>
      <c r="C120" s="1" t="s">
        <v>626</v>
      </c>
      <c r="D120" s="1" t="s">
        <v>745</v>
      </c>
      <c r="E120" s="4" t="s">
        <v>838</v>
      </c>
      <c r="F120" s="1" t="s">
        <v>611</v>
      </c>
      <c r="G120" s="1">
        <f>F120*0.4</f>
        <v>29.939999999999998</v>
      </c>
      <c r="H120" s="1">
        <v>85.7</v>
      </c>
      <c r="I120" s="1">
        <f>H120*0.6</f>
        <v>51.42</v>
      </c>
      <c r="J120" s="1">
        <f>G120+I120</f>
        <v>81.36</v>
      </c>
      <c r="K120" s="1">
        <v>1</v>
      </c>
    </row>
    <row r="121" spans="1:11" ht="17.25" customHeight="1">
      <c r="A121" s="1" t="s">
        <v>119</v>
      </c>
      <c r="B121" s="1" t="s">
        <v>763</v>
      </c>
      <c r="C121" s="1" t="s">
        <v>449</v>
      </c>
      <c r="D121" s="1" t="s">
        <v>745</v>
      </c>
      <c r="E121" s="4" t="s">
        <v>838</v>
      </c>
      <c r="F121" s="1" t="s">
        <v>399</v>
      </c>
      <c r="G121" s="1">
        <f>F121*0.4</f>
        <v>25.900000000000002</v>
      </c>
      <c r="H121" s="1">
        <v>86.6</v>
      </c>
      <c r="I121" s="1">
        <f>H121*0.6</f>
        <v>51.959999999999994</v>
      </c>
      <c r="J121" s="1">
        <f>G121+I121</f>
        <v>77.86</v>
      </c>
      <c r="K121" s="1">
        <v>2</v>
      </c>
    </row>
    <row r="122" spans="1:11" ht="17.25" customHeight="1">
      <c r="A122" s="1" t="s">
        <v>158</v>
      </c>
      <c r="B122" s="1" t="s">
        <v>483</v>
      </c>
      <c r="C122" s="1" t="s">
        <v>259</v>
      </c>
      <c r="D122" s="1" t="s">
        <v>745</v>
      </c>
      <c r="E122" s="4" t="s">
        <v>838</v>
      </c>
      <c r="F122" s="1" t="s">
        <v>180</v>
      </c>
      <c r="G122" s="1">
        <f>F122*0.4</f>
        <v>24.5</v>
      </c>
      <c r="H122" s="1">
        <v>83.2</v>
      </c>
      <c r="I122" s="1">
        <f>H122*0.6</f>
        <v>49.92</v>
      </c>
      <c r="J122" s="1">
        <f>G122+I122</f>
        <v>74.42</v>
      </c>
      <c r="K122" s="1">
        <v>3</v>
      </c>
    </row>
    <row r="123" spans="1:11" ht="17.25" customHeight="1">
      <c r="A123" s="1"/>
      <c r="B123" s="1"/>
      <c r="C123" s="1"/>
      <c r="D123" s="1"/>
      <c r="E123" s="13"/>
      <c r="F123" s="1"/>
      <c r="G123" s="1"/>
      <c r="H123" s="1"/>
      <c r="I123" s="1"/>
      <c r="J123" s="1"/>
      <c r="K123" s="1"/>
    </row>
    <row r="124" spans="1:11" ht="17.25" customHeight="1">
      <c r="A124" s="1" t="s">
        <v>691</v>
      </c>
      <c r="B124" s="1" t="s">
        <v>43</v>
      </c>
      <c r="C124" s="1" t="s">
        <v>457</v>
      </c>
      <c r="D124" s="1" t="s">
        <v>745</v>
      </c>
      <c r="E124" s="4" t="s">
        <v>839</v>
      </c>
      <c r="F124" s="1" t="s">
        <v>33</v>
      </c>
      <c r="G124" s="1">
        <f>F124*0.4</f>
        <v>27.980000000000004</v>
      </c>
      <c r="H124" s="1">
        <v>84</v>
      </c>
      <c r="I124" s="1">
        <f>H124*0.6</f>
        <v>50.4</v>
      </c>
      <c r="J124" s="1">
        <f>G124+I124</f>
        <v>78.38</v>
      </c>
      <c r="K124" s="1">
        <v>1</v>
      </c>
    </row>
    <row r="125" spans="1:11" ht="17.25" customHeight="1">
      <c r="A125" s="1" t="s">
        <v>327</v>
      </c>
      <c r="B125" s="1" t="s">
        <v>744</v>
      </c>
      <c r="C125" s="1" t="s">
        <v>281</v>
      </c>
      <c r="D125" s="1" t="s">
        <v>745</v>
      </c>
      <c r="E125" s="4" t="s">
        <v>839</v>
      </c>
      <c r="F125" s="1" t="s">
        <v>98</v>
      </c>
      <c r="G125" s="1">
        <f t="shared" ref="G125:G126" si="24">F125*0.4</f>
        <v>31.24</v>
      </c>
      <c r="H125" s="1" t="s">
        <v>862</v>
      </c>
      <c r="I125" s="1" t="e">
        <f t="shared" ref="I125:I126" si="25">H125*0.6</f>
        <v>#VALUE!</v>
      </c>
      <c r="J125" s="1" t="e">
        <f t="shared" ref="J125:J126" si="26">G125+I125</f>
        <v>#VALUE!</v>
      </c>
      <c r="K125" s="1"/>
    </row>
    <row r="126" spans="1:11" ht="17.25" customHeight="1">
      <c r="A126" s="1" t="s">
        <v>766</v>
      </c>
      <c r="B126" s="1" t="s">
        <v>7</v>
      </c>
      <c r="C126" s="1" t="s">
        <v>192</v>
      </c>
      <c r="D126" s="1" t="s">
        <v>745</v>
      </c>
      <c r="E126" s="4" t="s">
        <v>839</v>
      </c>
      <c r="F126" s="1" t="s">
        <v>208</v>
      </c>
      <c r="G126" s="1">
        <f t="shared" si="24"/>
        <v>26.5</v>
      </c>
      <c r="H126" s="1" t="s">
        <v>862</v>
      </c>
      <c r="I126" s="1" t="e">
        <f t="shared" si="25"/>
        <v>#VALUE!</v>
      </c>
      <c r="J126" s="1" t="e">
        <f t="shared" si="26"/>
        <v>#VALUE!</v>
      </c>
      <c r="K126" s="1"/>
    </row>
    <row r="127" spans="1:11" ht="17.25" customHeight="1">
      <c r="A127" s="1"/>
      <c r="B127" s="1"/>
      <c r="C127" s="1"/>
      <c r="D127" s="1"/>
      <c r="E127" s="13"/>
      <c r="F127" s="1"/>
      <c r="G127" s="1"/>
      <c r="H127" s="1"/>
      <c r="I127" s="1"/>
      <c r="J127" s="1"/>
      <c r="K127" s="1"/>
    </row>
    <row r="128" spans="1:11" ht="17.25" customHeight="1">
      <c r="A128" s="1" t="s">
        <v>389</v>
      </c>
      <c r="B128" s="1" t="s">
        <v>50</v>
      </c>
      <c r="C128" s="1" t="s">
        <v>381</v>
      </c>
      <c r="D128" s="1" t="s">
        <v>749</v>
      </c>
      <c r="E128" s="4" t="s">
        <v>840</v>
      </c>
      <c r="F128" s="1" t="s">
        <v>326</v>
      </c>
      <c r="G128" s="1">
        <f t="shared" ref="G128:G145" si="27">F128*0.4</f>
        <v>33.54</v>
      </c>
      <c r="H128" s="1">
        <v>91.8</v>
      </c>
      <c r="I128" s="1">
        <f t="shared" ref="I128:I145" si="28">H128*0.6</f>
        <v>55.08</v>
      </c>
      <c r="J128" s="1">
        <f t="shared" ref="J128:J145" si="29">G128+I128</f>
        <v>88.62</v>
      </c>
      <c r="K128" s="1">
        <v>1</v>
      </c>
    </row>
    <row r="129" spans="1:11" ht="17.25" customHeight="1">
      <c r="A129" s="1" t="s">
        <v>193</v>
      </c>
      <c r="B129" s="1" t="s">
        <v>161</v>
      </c>
      <c r="C129" s="1" t="s">
        <v>46</v>
      </c>
      <c r="D129" s="1" t="s">
        <v>749</v>
      </c>
      <c r="E129" s="4" t="s">
        <v>840</v>
      </c>
      <c r="F129" s="1" t="s">
        <v>135</v>
      </c>
      <c r="G129" s="1">
        <f t="shared" si="27"/>
        <v>30.700000000000003</v>
      </c>
      <c r="H129" s="1">
        <v>91.2</v>
      </c>
      <c r="I129" s="1">
        <f t="shared" si="28"/>
        <v>54.72</v>
      </c>
      <c r="J129" s="1">
        <f t="shared" si="29"/>
        <v>85.42</v>
      </c>
      <c r="K129" s="1">
        <v>2</v>
      </c>
    </row>
    <row r="130" spans="1:11" ht="17.25" customHeight="1">
      <c r="A130" s="1" t="s">
        <v>165</v>
      </c>
      <c r="B130" s="1" t="s">
        <v>548</v>
      </c>
      <c r="C130" s="1" t="s">
        <v>524</v>
      </c>
      <c r="D130" s="1" t="s">
        <v>749</v>
      </c>
      <c r="E130" s="4" t="s">
        <v>840</v>
      </c>
      <c r="F130" s="1" t="s">
        <v>496</v>
      </c>
      <c r="G130" s="1">
        <f t="shared" si="27"/>
        <v>31.84</v>
      </c>
      <c r="H130" s="1">
        <v>88.4</v>
      </c>
      <c r="I130" s="1">
        <f t="shared" si="28"/>
        <v>53.04</v>
      </c>
      <c r="J130" s="1">
        <f t="shared" si="29"/>
        <v>84.88</v>
      </c>
      <c r="K130" s="1">
        <v>3</v>
      </c>
    </row>
    <row r="131" spans="1:11" ht="17.25" customHeight="1">
      <c r="A131" s="1" t="s">
        <v>715</v>
      </c>
      <c r="B131" s="1" t="s">
        <v>322</v>
      </c>
      <c r="C131" s="1" t="s">
        <v>16</v>
      </c>
      <c r="D131" s="1" t="s">
        <v>749</v>
      </c>
      <c r="E131" s="4" t="s">
        <v>840</v>
      </c>
      <c r="F131" s="1" t="s">
        <v>426</v>
      </c>
      <c r="G131" s="1">
        <f t="shared" si="27"/>
        <v>32.14</v>
      </c>
      <c r="H131" s="1">
        <v>87.6</v>
      </c>
      <c r="I131" s="1">
        <f t="shared" si="28"/>
        <v>52.559999999999995</v>
      </c>
      <c r="J131" s="1">
        <f t="shared" si="29"/>
        <v>84.699999999999989</v>
      </c>
      <c r="K131" s="1">
        <v>4</v>
      </c>
    </row>
    <row r="132" spans="1:11" ht="17.25" customHeight="1">
      <c r="A132" s="1" t="s">
        <v>176</v>
      </c>
      <c r="B132" s="1" t="s">
        <v>634</v>
      </c>
      <c r="C132" s="1" t="s">
        <v>272</v>
      </c>
      <c r="D132" s="1" t="s">
        <v>749</v>
      </c>
      <c r="E132" s="4" t="s">
        <v>840</v>
      </c>
      <c r="F132" s="1" t="s">
        <v>473</v>
      </c>
      <c r="G132" s="1">
        <f t="shared" si="27"/>
        <v>32</v>
      </c>
      <c r="H132" s="1">
        <v>87.8</v>
      </c>
      <c r="I132" s="1">
        <f t="shared" si="28"/>
        <v>52.68</v>
      </c>
      <c r="J132" s="1">
        <f t="shared" si="29"/>
        <v>84.68</v>
      </c>
      <c r="K132" s="1">
        <v>5</v>
      </c>
    </row>
    <row r="133" spans="1:11" ht="17.25" customHeight="1">
      <c r="A133" s="1" t="s">
        <v>629</v>
      </c>
      <c r="B133" s="1" t="s">
        <v>18</v>
      </c>
      <c r="C133" s="1" t="s">
        <v>86</v>
      </c>
      <c r="D133" s="1" t="s">
        <v>749</v>
      </c>
      <c r="E133" s="4" t="s">
        <v>840</v>
      </c>
      <c r="F133" s="1" t="s">
        <v>608</v>
      </c>
      <c r="G133" s="1">
        <f t="shared" si="27"/>
        <v>30.980000000000004</v>
      </c>
      <c r="H133" s="1">
        <v>89.4</v>
      </c>
      <c r="I133" s="1">
        <f t="shared" si="28"/>
        <v>53.64</v>
      </c>
      <c r="J133" s="1">
        <f t="shared" si="29"/>
        <v>84.62</v>
      </c>
      <c r="K133" s="1">
        <v>6</v>
      </c>
    </row>
    <row r="134" spans="1:11" ht="17.25" customHeight="1">
      <c r="A134" s="1" t="s">
        <v>673</v>
      </c>
      <c r="B134" s="1" t="s">
        <v>427</v>
      </c>
      <c r="C134" s="1" t="s">
        <v>38</v>
      </c>
      <c r="D134" s="1" t="s">
        <v>749</v>
      </c>
      <c r="E134" s="4" t="s">
        <v>840</v>
      </c>
      <c r="F134" s="1" t="s">
        <v>353</v>
      </c>
      <c r="G134" s="1">
        <f t="shared" si="27"/>
        <v>30.480000000000004</v>
      </c>
      <c r="H134" s="1">
        <v>89.8</v>
      </c>
      <c r="I134" s="1">
        <f t="shared" si="28"/>
        <v>53.879999999999995</v>
      </c>
      <c r="J134" s="1">
        <f t="shared" si="29"/>
        <v>84.36</v>
      </c>
      <c r="K134" s="1">
        <v>7</v>
      </c>
    </row>
    <row r="135" spans="1:11" ht="17.25" customHeight="1">
      <c r="A135" s="1" t="s">
        <v>584</v>
      </c>
      <c r="B135" s="1" t="s">
        <v>403</v>
      </c>
      <c r="C135" s="1" t="s">
        <v>528</v>
      </c>
      <c r="D135" s="1" t="s">
        <v>749</v>
      </c>
      <c r="E135" s="4" t="s">
        <v>840</v>
      </c>
      <c r="F135" s="1" t="s">
        <v>603</v>
      </c>
      <c r="G135" s="1">
        <f t="shared" si="27"/>
        <v>30.8</v>
      </c>
      <c r="H135" s="1">
        <v>88.6</v>
      </c>
      <c r="I135" s="1">
        <f t="shared" si="28"/>
        <v>53.16</v>
      </c>
      <c r="J135" s="1">
        <f t="shared" si="29"/>
        <v>83.96</v>
      </c>
      <c r="K135" s="1">
        <v>8</v>
      </c>
    </row>
    <row r="136" spans="1:11" ht="17.25" customHeight="1">
      <c r="A136" s="1" t="s">
        <v>438</v>
      </c>
      <c r="B136" s="1" t="s">
        <v>562</v>
      </c>
      <c r="C136" s="1" t="s">
        <v>428</v>
      </c>
      <c r="D136" s="1" t="s">
        <v>749</v>
      </c>
      <c r="E136" s="4" t="s">
        <v>840</v>
      </c>
      <c r="F136" s="1" t="s">
        <v>125</v>
      </c>
      <c r="G136" s="1">
        <f t="shared" si="27"/>
        <v>29.980000000000004</v>
      </c>
      <c r="H136" s="1">
        <v>89.6</v>
      </c>
      <c r="I136" s="1">
        <f t="shared" si="28"/>
        <v>53.76</v>
      </c>
      <c r="J136" s="1">
        <f t="shared" si="29"/>
        <v>83.740000000000009</v>
      </c>
      <c r="K136" s="1">
        <v>9</v>
      </c>
    </row>
    <row r="137" spans="1:11" ht="17.25" customHeight="1">
      <c r="A137" s="1"/>
      <c r="B137" s="1"/>
      <c r="C137" s="1" t="s">
        <v>795</v>
      </c>
      <c r="D137" s="1" t="s">
        <v>749</v>
      </c>
      <c r="E137" s="4" t="s">
        <v>840</v>
      </c>
      <c r="F137" s="1" t="s">
        <v>1</v>
      </c>
      <c r="G137" s="1">
        <f t="shared" si="27"/>
        <v>29.200000000000003</v>
      </c>
      <c r="H137" s="1">
        <v>90.8</v>
      </c>
      <c r="I137" s="1">
        <f t="shared" si="28"/>
        <v>54.48</v>
      </c>
      <c r="J137" s="1">
        <f t="shared" si="29"/>
        <v>83.68</v>
      </c>
      <c r="K137" s="1">
        <v>10</v>
      </c>
    </row>
    <row r="138" spans="1:11" ht="17.25" customHeight="1">
      <c r="A138" s="1" t="s">
        <v>367</v>
      </c>
      <c r="B138" s="1" t="s">
        <v>211</v>
      </c>
      <c r="C138" s="1" t="s">
        <v>742</v>
      </c>
      <c r="D138" s="1" t="s">
        <v>749</v>
      </c>
      <c r="E138" s="4" t="s">
        <v>840</v>
      </c>
      <c r="F138" s="1" t="s">
        <v>24</v>
      </c>
      <c r="G138" s="1">
        <f t="shared" si="27"/>
        <v>30.24</v>
      </c>
      <c r="H138" s="1">
        <v>88.6</v>
      </c>
      <c r="I138" s="1">
        <f t="shared" si="28"/>
        <v>53.16</v>
      </c>
      <c r="J138" s="1">
        <f t="shared" si="29"/>
        <v>83.399999999999991</v>
      </c>
      <c r="K138" s="1">
        <v>11</v>
      </c>
    </row>
    <row r="139" spans="1:11" ht="17.25" customHeight="1">
      <c r="A139" s="1" t="s">
        <v>660</v>
      </c>
      <c r="B139" s="1" t="s">
        <v>533</v>
      </c>
      <c r="C139" s="1" t="s">
        <v>606</v>
      </c>
      <c r="D139" s="1" t="s">
        <v>749</v>
      </c>
      <c r="E139" s="4" t="s">
        <v>840</v>
      </c>
      <c r="F139" s="1" t="s">
        <v>187</v>
      </c>
      <c r="G139" s="1">
        <f t="shared" si="27"/>
        <v>31.14</v>
      </c>
      <c r="H139" s="1">
        <v>87</v>
      </c>
      <c r="I139" s="1">
        <f t="shared" si="28"/>
        <v>52.199999999999996</v>
      </c>
      <c r="J139" s="1">
        <f t="shared" si="29"/>
        <v>83.34</v>
      </c>
      <c r="K139" s="1">
        <v>12</v>
      </c>
    </row>
    <row r="140" spans="1:11" ht="17.25" customHeight="1">
      <c r="A140" s="1" t="s">
        <v>478</v>
      </c>
      <c r="B140" s="1" t="s">
        <v>104</v>
      </c>
      <c r="C140" s="1" t="s">
        <v>341</v>
      </c>
      <c r="D140" s="1" t="s">
        <v>749</v>
      </c>
      <c r="E140" s="4" t="s">
        <v>840</v>
      </c>
      <c r="F140" s="1" t="s">
        <v>48</v>
      </c>
      <c r="G140" s="1">
        <f t="shared" si="27"/>
        <v>29.400000000000002</v>
      </c>
      <c r="H140" s="1">
        <v>89.8</v>
      </c>
      <c r="I140" s="1">
        <f t="shared" si="28"/>
        <v>53.879999999999995</v>
      </c>
      <c r="J140" s="1">
        <f t="shared" si="29"/>
        <v>83.28</v>
      </c>
      <c r="K140" s="1">
        <v>13</v>
      </c>
    </row>
    <row r="141" spans="1:11" ht="17.25" customHeight="1">
      <c r="A141" s="1" t="s">
        <v>694</v>
      </c>
      <c r="B141" s="1" t="s">
        <v>644</v>
      </c>
      <c r="C141" s="1" t="s">
        <v>70</v>
      </c>
      <c r="D141" s="1" t="s">
        <v>749</v>
      </c>
      <c r="E141" s="4" t="s">
        <v>840</v>
      </c>
      <c r="F141" s="1" t="s">
        <v>751</v>
      </c>
      <c r="G141" s="1">
        <f t="shared" si="27"/>
        <v>30.200000000000003</v>
      </c>
      <c r="H141" s="1">
        <v>87.8</v>
      </c>
      <c r="I141" s="1">
        <f t="shared" si="28"/>
        <v>52.68</v>
      </c>
      <c r="J141" s="1">
        <f t="shared" si="29"/>
        <v>82.88</v>
      </c>
      <c r="K141" s="1">
        <v>14</v>
      </c>
    </row>
    <row r="142" spans="1:11" ht="17.25" customHeight="1">
      <c r="A142" s="1" t="s">
        <v>408</v>
      </c>
      <c r="B142" s="1" t="s">
        <v>462</v>
      </c>
      <c r="C142" s="1" t="s">
        <v>594</v>
      </c>
      <c r="D142" s="1" t="s">
        <v>749</v>
      </c>
      <c r="E142" s="4" t="s">
        <v>840</v>
      </c>
      <c r="F142" s="1" t="s">
        <v>701</v>
      </c>
      <c r="G142" s="1">
        <f t="shared" si="27"/>
        <v>30.360000000000003</v>
      </c>
      <c r="H142" s="1">
        <v>87</v>
      </c>
      <c r="I142" s="1">
        <f t="shared" si="28"/>
        <v>52.199999999999996</v>
      </c>
      <c r="J142" s="1">
        <f t="shared" si="29"/>
        <v>82.56</v>
      </c>
      <c r="K142" s="1">
        <v>15</v>
      </c>
    </row>
    <row r="143" spans="1:11" ht="17.25" customHeight="1">
      <c r="A143" s="1" t="s">
        <v>724</v>
      </c>
      <c r="B143" s="1" t="s">
        <v>217</v>
      </c>
      <c r="C143" s="1" t="s">
        <v>558</v>
      </c>
      <c r="D143" s="1" t="s">
        <v>749</v>
      </c>
      <c r="E143" s="4" t="s">
        <v>840</v>
      </c>
      <c r="F143" s="1" t="s">
        <v>221</v>
      </c>
      <c r="G143" s="1">
        <f t="shared" si="27"/>
        <v>30.54</v>
      </c>
      <c r="H143" s="1">
        <v>86.4</v>
      </c>
      <c r="I143" s="1">
        <f t="shared" si="28"/>
        <v>51.84</v>
      </c>
      <c r="J143" s="1">
        <f t="shared" si="29"/>
        <v>82.38</v>
      </c>
      <c r="K143" s="1">
        <v>16</v>
      </c>
    </row>
    <row r="144" spans="1:11" ht="17.25" customHeight="1">
      <c r="A144" s="1"/>
      <c r="B144" s="1"/>
      <c r="C144" s="1" t="s">
        <v>794</v>
      </c>
      <c r="D144" s="1" t="s">
        <v>749</v>
      </c>
      <c r="E144" s="4" t="s">
        <v>840</v>
      </c>
      <c r="F144" s="1" t="s">
        <v>710</v>
      </c>
      <c r="G144" s="1">
        <f t="shared" si="27"/>
        <v>29.34</v>
      </c>
      <c r="H144" s="1">
        <v>88.2</v>
      </c>
      <c r="I144" s="1">
        <f t="shared" si="28"/>
        <v>52.92</v>
      </c>
      <c r="J144" s="1">
        <f t="shared" si="29"/>
        <v>82.26</v>
      </c>
      <c r="K144" s="1">
        <v>17</v>
      </c>
    </row>
    <row r="145" spans="1:11" ht="17.25" customHeight="1">
      <c r="A145" s="1" t="s">
        <v>145</v>
      </c>
      <c r="B145" s="1" t="s">
        <v>512</v>
      </c>
      <c r="C145" s="1" t="s">
        <v>113</v>
      </c>
      <c r="D145" s="1" t="s">
        <v>749</v>
      </c>
      <c r="E145" s="4" t="s">
        <v>840</v>
      </c>
      <c r="F145" s="1" t="s">
        <v>395</v>
      </c>
      <c r="G145" s="1">
        <f t="shared" si="27"/>
        <v>29.580000000000002</v>
      </c>
      <c r="H145" s="1">
        <v>86.2</v>
      </c>
      <c r="I145" s="1">
        <f t="shared" si="28"/>
        <v>51.72</v>
      </c>
      <c r="J145" s="1">
        <f t="shared" si="29"/>
        <v>81.3</v>
      </c>
      <c r="K145" s="1">
        <v>18</v>
      </c>
    </row>
    <row r="146" spans="1:11" ht="17.25" customHeight="1">
      <c r="A146" s="1"/>
      <c r="B146" s="1"/>
      <c r="C146" s="1"/>
      <c r="D146" s="1"/>
      <c r="E146" s="13"/>
      <c r="F146" s="1"/>
      <c r="G146" s="1"/>
      <c r="H146" s="1"/>
      <c r="I146" s="1"/>
      <c r="J146" s="1"/>
      <c r="K146" s="1"/>
    </row>
    <row r="147" spans="1:11" ht="17.25" customHeight="1">
      <c r="A147" s="1" t="s">
        <v>376</v>
      </c>
      <c r="B147" s="1" t="s">
        <v>535</v>
      </c>
      <c r="C147" s="1" t="s">
        <v>585</v>
      </c>
      <c r="D147" s="1" t="s">
        <v>747</v>
      </c>
      <c r="E147" s="4" t="s">
        <v>841</v>
      </c>
      <c r="F147" s="1" t="s">
        <v>759</v>
      </c>
      <c r="G147" s="1">
        <f t="shared" ref="G147:G154" si="30">F147*0.4</f>
        <v>33.200000000000003</v>
      </c>
      <c r="H147" s="1">
        <v>82.8</v>
      </c>
      <c r="I147" s="1">
        <f t="shared" ref="I147:I154" si="31">H147*0.6</f>
        <v>49.68</v>
      </c>
      <c r="J147" s="1">
        <f t="shared" ref="J147:J154" si="32">G147+I147</f>
        <v>82.88</v>
      </c>
      <c r="K147" s="1">
        <v>1</v>
      </c>
    </row>
    <row r="148" spans="1:11" ht="17.25" customHeight="1">
      <c r="A148" s="1" t="s">
        <v>175</v>
      </c>
      <c r="B148" s="1" t="s">
        <v>530</v>
      </c>
      <c r="C148" s="1" t="s">
        <v>550</v>
      </c>
      <c r="D148" s="1" t="s">
        <v>747</v>
      </c>
      <c r="E148" s="4" t="s">
        <v>841</v>
      </c>
      <c r="F148" s="1" t="s">
        <v>30</v>
      </c>
      <c r="G148" s="1">
        <f t="shared" si="30"/>
        <v>33.24</v>
      </c>
      <c r="H148" s="1">
        <v>82.6</v>
      </c>
      <c r="I148" s="1">
        <f t="shared" si="31"/>
        <v>49.559999999999995</v>
      </c>
      <c r="J148" s="1">
        <f t="shared" si="32"/>
        <v>82.8</v>
      </c>
      <c r="K148" s="1">
        <v>2</v>
      </c>
    </row>
    <row r="149" spans="1:11" ht="17.25" customHeight="1">
      <c r="A149" s="1" t="s">
        <v>334</v>
      </c>
      <c r="B149" s="1" t="s">
        <v>372</v>
      </c>
      <c r="C149" s="1" t="s">
        <v>407</v>
      </c>
      <c r="D149" s="1" t="s">
        <v>747</v>
      </c>
      <c r="E149" s="4" t="s">
        <v>841</v>
      </c>
      <c r="F149" s="1" t="s">
        <v>435</v>
      </c>
      <c r="G149" s="1">
        <f t="shared" si="30"/>
        <v>31.660000000000004</v>
      </c>
      <c r="H149" s="1">
        <v>85</v>
      </c>
      <c r="I149" s="1">
        <f t="shared" si="31"/>
        <v>51</v>
      </c>
      <c r="J149" s="1">
        <f t="shared" si="32"/>
        <v>82.66</v>
      </c>
      <c r="K149" s="1">
        <v>3</v>
      </c>
    </row>
    <row r="150" spans="1:11" ht="17.25" customHeight="1">
      <c r="A150" s="1" t="s">
        <v>467</v>
      </c>
      <c r="B150" s="1" t="s">
        <v>78</v>
      </c>
      <c r="C150" s="1" t="s">
        <v>83</v>
      </c>
      <c r="D150" s="1" t="s">
        <v>747</v>
      </c>
      <c r="E150" s="4" t="s">
        <v>841</v>
      </c>
      <c r="F150" s="1" t="s">
        <v>309</v>
      </c>
      <c r="G150" s="1">
        <f t="shared" si="30"/>
        <v>30.439999999999998</v>
      </c>
      <c r="H150" s="1">
        <v>81</v>
      </c>
      <c r="I150" s="1">
        <f t="shared" si="31"/>
        <v>48.6</v>
      </c>
      <c r="J150" s="1">
        <f t="shared" si="32"/>
        <v>79.039999999999992</v>
      </c>
      <c r="K150" s="1">
        <v>4</v>
      </c>
    </row>
    <row r="151" spans="1:11" ht="17.25" customHeight="1">
      <c r="A151" s="1" t="s">
        <v>440</v>
      </c>
      <c r="B151" s="1" t="s">
        <v>344</v>
      </c>
      <c r="C151" s="1" t="s">
        <v>409</v>
      </c>
      <c r="D151" s="1" t="s">
        <v>747</v>
      </c>
      <c r="E151" s="4" t="s">
        <v>841</v>
      </c>
      <c r="F151" s="1" t="s">
        <v>74</v>
      </c>
      <c r="G151" s="1">
        <f t="shared" si="30"/>
        <v>30.28</v>
      </c>
      <c r="H151" s="1">
        <v>80.8</v>
      </c>
      <c r="I151" s="1">
        <f t="shared" si="31"/>
        <v>48.48</v>
      </c>
      <c r="J151" s="1">
        <f t="shared" si="32"/>
        <v>78.759999999999991</v>
      </c>
      <c r="K151" s="1">
        <v>5</v>
      </c>
    </row>
    <row r="152" spans="1:11" ht="17.25" customHeight="1">
      <c r="A152" s="1"/>
      <c r="B152" s="1"/>
      <c r="C152" s="1" t="s">
        <v>798</v>
      </c>
      <c r="D152" s="1" t="s">
        <v>747</v>
      </c>
      <c r="E152" s="4" t="s">
        <v>841</v>
      </c>
      <c r="F152" s="1" t="s">
        <v>799</v>
      </c>
      <c r="G152" s="1">
        <f t="shared" si="30"/>
        <v>28.32</v>
      </c>
      <c r="H152" s="1">
        <v>82.4</v>
      </c>
      <c r="I152" s="1">
        <f t="shared" si="31"/>
        <v>49.440000000000005</v>
      </c>
      <c r="J152" s="1">
        <f t="shared" si="32"/>
        <v>77.760000000000005</v>
      </c>
      <c r="K152" s="1">
        <v>6</v>
      </c>
    </row>
    <row r="153" spans="1:11" ht="17.25" customHeight="1">
      <c r="A153" s="1"/>
      <c r="B153" s="1"/>
      <c r="C153" s="1" t="s">
        <v>796</v>
      </c>
      <c r="D153" s="1" t="s">
        <v>747</v>
      </c>
      <c r="E153" s="4" t="s">
        <v>841</v>
      </c>
      <c r="F153" s="1" t="s">
        <v>797</v>
      </c>
      <c r="G153" s="1">
        <f t="shared" si="30"/>
        <v>29.42</v>
      </c>
      <c r="H153" s="1">
        <v>80.2</v>
      </c>
      <c r="I153" s="1">
        <f t="shared" si="31"/>
        <v>48.12</v>
      </c>
      <c r="J153" s="1">
        <f t="shared" si="32"/>
        <v>77.539999999999992</v>
      </c>
      <c r="K153" s="1">
        <v>7</v>
      </c>
    </row>
    <row r="154" spans="1:11" ht="17.25" customHeight="1">
      <c r="A154" s="1"/>
      <c r="B154" s="1"/>
      <c r="C154" s="1" t="s">
        <v>800</v>
      </c>
      <c r="D154" s="1" t="s">
        <v>747</v>
      </c>
      <c r="E154" s="4" t="s">
        <v>841</v>
      </c>
      <c r="F154" s="1" t="s">
        <v>490</v>
      </c>
      <c r="G154" s="1">
        <f t="shared" si="30"/>
        <v>28</v>
      </c>
      <c r="H154" s="1">
        <v>82.4</v>
      </c>
      <c r="I154" s="1">
        <f t="shared" si="31"/>
        <v>49.440000000000005</v>
      </c>
      <c r="J154" s="1">
        <f t="shared" si="32"/>
        <v>77.44</v>
      </c>
      <c r="K154" s="1">
        <v>8</v>
      </c>
    </row>
    <row r="155" spans="1:11" ht="17.25" customHeight="1">
      <c r="A155" s="1"/>
      <c r="B155" s="1"/>
      <c r="C155" s="1"/>
      <c r="D155" s="1"/>
      <c r="E155" s="13"/>
      <c r="F155" s="1"/>
      <c r="G155" s="1"/>
      <c r="H155" s="1"/>
      <c r="I155" s="1"/>
      <c r="J155" s="1"/>
      <c r="K155" s="1"/>
    </row>
    <row r="156" spans="1:11" ht="17.25" customHeight="1">
      <c r="A156" s="1" t="s">
        <v>472</v>
      </c>
      <c r="B156" s="1" t="s">
        <v>564</v>
      </c>
      <c r="C156" s="1" t="s">
        <v>508</v>
      </c>
      <c r="D156" s="1" t="s">
        <v>745</v>
      </c>
      <c r="E156" s="4" t="s">
        <v>842</v>
      </c>
      <c r="F156" s="1" t="s">
        <v>576</v>
      </c>
      <c r="G156" s="1">
        <f>F156*0.4</f>
        <v>30.3</v>
      </c>
      <c r="H156" s="1">
        <v>89.4</v>
      </c>
      <c r="I156" s="1">
        <f>H156*0.6</f>
        <v>53.64</v>
      </c>
      <c r="J156" s="1">
        <f>G156+I156</f>
        <v>83.94</v>
      </c>
      <c r="K156" s="1">
        <v>1</v>
      </c>
    </row>
    <row r="157" spans="1:11" ht="17.25" customHeight="1">
      <c r="A157" s="1" t="s">
        <v>557</v>
      </c>
      <c r="B157" s="1" t="s">
        <v>54</v>
      </c>
      <c r="C157" s="1" t="s">
        <v>219</v>
      </c>
      <c r="D157" s="1" t="s">
        <v>745</v>
      </c>
      <c r="E157" s="4" t="s">
        <v>842</v>
      </c>
      <c r="F157" s="1" t="s">
        <v>497</v>
      </c>
      <c r="G157" s="1">
        <f>F157*0.4</f>
        <v>28.160000000000004</v>
      </c>
      <c r="H157" s="1">
        <v>91.6</v>
      </c>
      <c r="I157" s="1">
        <f>H157*0.6</f>
        <v>54.959999999999994</v>
      </c>
      <c r="J157" s="1">
        <f>G157+I157</f>
        <v>83.12</v>
      </c>
      <c r="K157" s="1">
        <v>2</v>
      </c>
    </row>
    <row r="158" spans="1:11" ht="17.25" customHeight="1">
      <c r="A158" s="1" t="s">
        <v>699</v>
      </c>
      <c r="B158" s="1" t="s">
        <v>491</v>
      </c>
      <c r="C158" s="1" t="s">
        <v>261</v>
      </c>
      <c r="D158" s="1" t="s">
        <v>745</v>
      </c>
      <c r="E158" s="4" t="s">
        <v>842</v>
      </c>
      <c r="F158" s="1" t="s">
        <v>416</v>
      </c>
      <c r="G158" s="1">
        <f>F158*0.4</f>
        <v>28.82</v>
      </c>
      <c r="H158" s="1">
        <v>86</v>
      </c>
      <c r="I158" s="1">
        <f>H158*0.6</f>
        <v>51.6</v>
      </c>
      <c r="J158" s="1">
        <f>G158+I158</f>
        <v>80.42</v>
      </c>
      <c r="K158" s="1">
        <v>3</v>
      </c>
    </row>
  </sheetData>
  <sortState ref="A147:CL154">
    <sortCondition descending="1" ref="J147:J154"/>
  </sortState>
  <mergeCells count="1">
    <mergeCell ref="A1:K1"/>
  </mergeCells>
  <phoneticPr fontId="2" type="noConversion"/>
  <pageMargins left="0.70866141732283472" right="0.51181102362204722" top="0.74803149606299213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39"/>
  <sheetViews>
    <sheetView topLeftCell="C1" workbookViewId="0">
      <selection sqref="A1:M1"/>
    </sheetView>
  </sheetViews>
  <sheetFormatPr defaultColWidth="9.140625" defaultRowHeight="40.5" customHeight="1"/>
  <cols>
    <col min="1" max="2" width="9.140625" style="2" hidden="1" customWidth="1"/>
    <col min="3" max="3" width="19.85546875" style="2" customWidth="1"/>
    <col min="4" max="4" width="8.85546875" style="2" customWidth="1"/>
    <col min="5" max="5" width="19" style="5" customWidth="1"/>
    <col min="6" max="12" width="10.7109375" style="2" customWidth="1"/>
    <col min="13" max="13" width="7.140625" style="2" customWidth="1"/>
    <col min="14" max="16384" width="9.140625" style="2"/>
  </cols>
  <sheetData>
    <row r="1" spans="1:13" ht="40.5" customHeight="1">
      <c r="A1" s="9" t="s">
        <v>858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40.5" customHeight="1">
      <c r="A2" s="3" t="s">
        <v>102</v>
      </c>
      <c r="B2" s="3" t="s">
        <v>124</v>
      </c>
      <c r="C2" s="6" t="s">
        <v>821</v>
      </c>
      <c r="D2" s="6" t="s">
        <v>822</v>
      </c>
      <c r="E2" s="6" t="s">
        <v>824</v>
      </c>
      <c r="F2" s="6" t="s">
        <v>823</v>
      </c>
      <c r="G2" s="6" t="s">
        <v>844</v>
      </c>
      <c r="H2" s="6" t="s">
        <v>820</v>
      </c>
      <c r="I2" s="7" t="s">
        <v>848</v>
      </c>
      <c r="J2" s="7" t="s">
        <v>849</v>
      </c>
      <c r="K2" s="7" t="s">
        <v>850</v>
      </c>
      <c r="L2" s="7" t="s">
        <v>845</v>
      </c>
      <c r="M2" s="7" t="s">
        <v>846</v>
      </c>
    </row>
    <row r="3" spans="1:13" ht="21" customHeight="1">
      <c r="A3" s="1" t="s">
        <v>256</v>
      </c>
      <c r="B3" s="1" t="s">
        <v>521</v>
      </c>
      <c r="C3" s="1" t="s">
        <v>178</v>
      </c>
      <c r="D3" s="1" t="s">
        <v>746</v>
      </c>
      <c r="E3" s="4" t="s">
        <v>827</v>
      </c>
      <c r="F3" s="1" t="s">
        <v>709</v>
      </c>
      <c r="G3" s="1">
        <f t="shared" ref="G3:G8" si="0">F3*0.4</f>
        <v>24.02</v>
      </c>
      <c r="H3" s="1">
        <v>82.4</v>
      </c>
      <c r="I3" s="1">
        <f t="shared" ref="I3:I8" si="1">H3*0.3</f>
        <v>24.720000000000002</v>
      </c>
      <c r="J3" s="1">
        <v>77.5</v>
      </c>
      <c r="K3" s="1">
        <f t="shared" ref="K3:K8" si="2">J3*0.3</f>
        <v>23.25</v>
      </c>
      <c r="L3" s="1">
        <f t="shared" ref="L3:L8" si="3">G3+I3+K3</f>
        <v>71.990000000000009</v>
      </c>
      <c r="M3" s="1">
        <v>1</v>
      </c>
    </row>
    <row r="4" spans="1:13" ht="21" customHeight="1">
      <c r="A4" s="1" t="s">
        <v>764</v>
      </c>
      <c r="B4" s="1" t="s">
        <v>739</v>
      </c>
      <c r="C4" s="1" t="s">
        <v>252</v>
      </c>
      <c r="D4" s="1" t="s">
        <v>746</v>
      </c>
      <c r="E4" s="4" t="s">
        <v>827</v>
      </c>
      <c r="F4" s="1" t="s">
        <v>105</v>
      </c>
      <c r="G4" s="1">
        <f t="shared" si="0"/>
        <v>25.46</v>
      </c>
      <c r="H4" s="1">
        <v>87.6</v>
      </c>
      <c r="I4" s="1">
        <f t="shared" si="1"/>
        <v>26.279999999999998</v>
      </c>
      <c r="J4" s="1">
        <v>50</v>
      </c>
      <c r="K4" s="1">
        <f t="shared" si="2"/>
        <v>15</v>
      </c>
      <c r="L4" s="1">
        <f t="shared" si="3"/>
        <v>66.739999999999995</v>
      </c>
      <c r="M4" s="1">
        <v>2</v>
      </c>
    </row>
    <row r="5" spans="1:13" ht="21" customHeight="1">
      <c r="A5" s="1" t="s">
        <v>411</v>
      </c>
      <c r="B5" s="1" t="s">
        <v>767</v>
      </c>
      <c r="C5" s="1" t="s">
        <v>645</v>
      </c>
      <c r="D5" s="1" t="s">
        <v>746</v>
      </c>
      <c r="E5" s="4" t="s">
        <v>827</v>
      </c>
      <c r="F5" s="1" t="s">
        <v>338</v>
      </c>
      <c r="G5" s="1">
        <f t="shared" si="0"/>
        <v>25.78</v>
      </c>
      <c r="H5" s="1">
        <v>86.6</v>
      </c>
      <c r="I5" s="1">
        <f t="shared" si="1"/>
        <v>25.979999999999997</v>
      </c>
      <c r="J5" s="1">
        <v>40</v>
      </c>
      <c r="K5" s="1">
        <f t="shared" si="2"/>
        <v>12</v>
      </c>
      <c r="L5" s="1">
        <f t="shared" si="3"/>
        <v>63.76</v>
      </c>
      <c r="M5" s="1">
        <v>3</v>
      </c>
    </row>
    <row r="6" spans="1:13" ht="21" customHeight="1">
      <c r="A6" s="1" t="s">
        <v>720</v>
      </c>
      <c r="B6" s="1" t="s">
        <v>346</v>
      </c>
      <c r="C6" s="1" t="s">
        <v>374</v>
      </c>
      <c r="D6" s="1" t="s">
        <v>746</v>
      </c>
      <c r="E6" s="4" t="s">
        <v>827</v>
      </c>
      <c r="F6" s="1" t="s">
        <v>184</v>
      </c>
      <c r="G6" s="1">
        <f t="shared" si="0"/>
        <v>24.66</v>
      </c>
      <c r="H6" s="1">
        <v>86.8</v>
      </c>
      <c r="I6" s="1">
        <f t="shared" si="1"/>
        <v>26.04</v>
      </c>
      <c r="J6" s="1">
        <v>25</v>
      </c>
      <c r="K6" s="1">
        <f t="shared" si="2"/>
        <v>7.5</v>
      </c>
      <c r="L6" s="1">
        <f t="shared" si="3"/>
        <v>58.2</v>
      </c>
      <c r="M6" s="1">
        <v>4</v>
      </c>
    </row>
    <row r="7" spans="1:13" ht="21" customHeight="1">
      <c r="A7" s="1" t="s">
        <v>612</v>
      </c>
      <c r="B7" s="1" t="s">
        <v>107</v>
      </c>
      <c r="C7" s="1" t="s">
        <v>639</v>
      </c>
      <c r="D7" s="1" t="s">
        <v>746</v>
      </c>
      <c r="E7" s="4" t="s">
        <v>827</v>
      </c>
      <c r="F7" s="1" t="s">
        <v>97</v>
      </c>
      <c r="G7" s="1">
        <f t="shared" si="0"/>
        <v>23.240000000000002</v>
      </c>
      <c r="H7" s="1">
        <v>87.8</v>
      </c>
      <c r="I7" s="1">
        <f t="shared" si="1"/>
        <v>26.34</v>
      </c>
      <c r="J7" s="1">
        <v>27.5</v>
      </c>
      <c r="K7" s="1">
        <f t="shared" si="2"/>
        <v>8.25</v>
      </c>
      <c r="L7" s="1">
        <f t="shared" si="3"/>
        <v>57.83</v>
      </c>
      <c r="M7" s="1">
        <v>5</v>
      </c>
    </row>
    <row r="8" spans="1:13" ht="21" customHeight="1">
      <c r="A8" s="10"/>
      <c r="B8" s="10"/>
      <c r="C8" s="11" t="s">
        <v>774</v>
      </c>
      <c r="D8" s="11" t="s">
        <v>746</v>
      </c>
      <c r="E8" s="12" t="s">
        <v>827</v>
      </c>
      <c r="F8" s="11" t="s">
        <v>775</v>
      </c>
      <c r="G8" s="1">
        <f t="shared" si="0"/>
        <v>23.16</v>
      </c>
      <c r="H8" s="1">
        <v>74</v>
      </c>
      <c r="I8" s="1">
        <f t="shared" si="1"/>
        <v>22.2</v>
      </c>
      <c r="J8" s="1">
        <v>20</v>
      </c>
      <c r="K8" s="1">
        <f t="shared" si="2"/>
        <v>6</v>
      </c>
      <c r="L8" s="1">
        <f t="shared" si="3"/>
        <v>51.36</v>
      </c>
      <c r="M8" s="1">
        <v>6</v>
      </c>
    </row>
    <row r="9" spans="1:13" ht="21" customHeight="1">
      <c r="A9" s="1"/>
      <c r="B9" s="1"/>
      <c r="C9" s="1"/>
      <c r="D9" s="1"/>
      <c r="E9" s="13"/>
      <c r="F9" s="1"/>
      <c r="G9" s="1"/>
      <c r="H9" s="1"/>
      <c r="I9" s="1"/>
      <c r="J9" s="1"/>
      <c r="K9" s="1"/>
      <c r="L9" s="1"/>
      <c r="M9" s="1"/>
    </row>
    <row r="10" spans="1:13" ht="21" customHeight="1">
      <c r="A10" s="1" t="s">
        <v>26</v>
      </c>
      <c r="B10" s="1" t="s">
        <v>741</v>
      </c>
      <c r="C10" s="1" t="s">
        <v>591</v>
      </c>
      <c r="D10" s="1" t="s">
        <v>748</v>
      </c>
      <c r="E10" s="4" t="s">
        <v>831</v>
      </c>
      <c r="F10" s="1" t="s">
        <v>205</v>
      </c>
      <c r="G10" s="1">
        <f t="shared" ref="G10:G17" si="4">F10*0.4</f>
        <v>22.82</v>
      </c>
      <c r="H10" s="1">
        <v>82.8</v>
      </c>
      <c r="I10" s="1">
        <f t="shared" ref="I10:I17" si="5">H10*0.3</f>
        <v>24.84</v>
      </c>
      <c r="J10" s="1">
        <v>55</v>
      </c>
      <c r="K10" s="1">
        <f t="shared" ref="K10:K17" si="6">J10*0.3</f>
        <v>16.5</v>
      </c>
      <c r="L10" s="1">
        <f t="shared" ref="L10:L17" si="7">G10+I10+K10</f>
        <v>64.16</v>
      </c>
      <c r="M10" s="1">
        <v>1</v>
      </c>
    </row>
    <row r="11" spans="1:13" ht="21" customHeight="1">
      <c r="A11" s="1" t="s">
        <v>82</v>
      </c>
      <c r="B11" s="1" t="s">
        <v>172</v>
      </c>
      <c r="C11" s="1" t="s">
        <v>149</v>
      </c>
      <c r="D11" s="1" t="s">
        <v>748</v>
      </c>
      <c r="E11" s="4" t="s">
        <v>831</v>
      </c>
      <c r="F11" s="1" t="s">
        <v>713</v>
      </c>
      <c r="G11" s="1">
        <f t="shared" si="4"/>
        <v>25.32</v>
      </c>
      <c r="H11" s="1">
        <v>86.6</v>
      </c>
      <c r="I11" s="1">
        <f t="shared" si="5"/>
        <v>25.979999999999997</v>
      </c>
      <c r="J11" s="1">
        <v>40</v>
      </c>
      <c r="K11" s="1">
        <f t="shared" si="6"/>
        <v>12</v>
      </c>
      <c r="L11" s="1">
        <f t="shared" si="7"/>
        <v>63.3</v>
      </c>
      <c r="M11" s="1">
        <v>2</v>
      </c>
    </row>
    <row r="12" spans="1:13" ht="21" customHeight="1">
      <c r="A12" s="1" t="s">
        <v>754</v>
      </c>
      <c r="B12" s="1" t="s">
        <v>546</v>
      </c>
      <c r="C12" s="1" t="s">
        <v>447</v>
      </c>
      <c r="D12" s="1" t="s">
        <v>748</v>
      </c>
      <c r="E12" s="4" t="s">
        <v>831</v>
      </c>
      <c r="F12" s="1" t="s">
        <v>527</v>
      </c>
      <c r="G12" s="1">
        <f t="shared" si="4"/>
        <v>21.32</v>
      </c>
      <c r="H12" s="1">
        <v>87.6</v>
      </c>
      <c r="I12" s="1">
        <f t="shared" si="5"/>
        <v>26.279999999999998</v>
      </c>
      <c r="J12" s="1">
        <v>47.5</v>
      </c>
      <c r="K12" s="1">
        <f t="shared" si="6"/>
        <v>14.25</v>
      </c>
      <c r="L12" s="1">
        <f t="shared" si="7"/>
        <v>61.849999999999994</v>
      </c>
      <c r="M12" s="1">
        <v>3</v>
      </c>
    </row>
    <row r="13" spans="1:13" ht="21" customHeight="1">
      <c r="A13" s="1"/>
      <c r="B13" s="1"/>
      <c r="C13" s="1" t="s">
        <v>788</v>
      </c>
      <c r="D13" s="1" t="s">
        <v>748</v>
      </c>
      <c r="E13" s="4" t="s">
        <v>831</v>
      </c>
      <c r="F13" s="1" t="s">
        <v>789</v>
      </c>
      <c r="G13" s="1">
        <f t="shared" si="4"/>
        <v>20.5</v>
      </c>
      <c r="H13" s="1">
        <v>83.2</v>
      </c>
      <c r="I13" s="1">
        <f t="shared" si="5"/>
        <v>24.96</v>
      </c>
      <c r="J13" s="1">
        <v>45</v>
      </c>
      <c r="K13" s="1">
        <f t="shared" si="6"/>
        <v>13.5</v>
      </c>
      <c r="L13" s="1">
        <f t="shared" si="7"/>
        <v>58.96</v>
      </c>
      <c r="M13" s="1">
        <v>4</v>
      </c>
    </row>
    <row r="14" spans="1:13" ht="21" customHeight="1">
      <c r="A14" s="1" t="s">
        <v>667</v>
      </c>
      <c r="B14" s="1" t="s">
        <v>571</v>
      </c>
      <c r="C14" s="1" t="s">
        <v>522</v>
      </c>
      <c r="D14" s="1" t="s">
        <v>748</v>
      </c>
      <c r="E14" s="4" t="s">
        <v>831</v>
      </c>
      <c r="F14" s="1" t="s">
        <v>420</v>
      </c>
      <c r="G14" s="1">
        <f t="shared" si="4"/>
        <v>20.740000000000002</v>
      </c>
      <c r="H14" s="1">
        <v>81.599999999999994</v>
      </c>
      <c r="I14" s="1">
        <f t="shared" si="5"/>
        <v>24.479999999999997</v>
      </c>
      <c r="J14" s="1">
        <v>20</v>
      </c>
      <c r="K14" s="1">
        <f t="shared" si="6"/>
        <v>6</v>
      </c>
      <c r="L14" s="1">
        <f t="shared" si="7"/>
        <v>51.22</v>
      </c>
      <c r="M14" s="1">
        <v>5</v>
      </c>
    </row>
    <row r="15" spans="1:13" ht="21" customHeight="1">
      <c r="A15" s="1" t="s">
        <v>762</v>
      </c>
      <c r="B15" s="1" t="s">
        <v>422</v>
      </c>
      <c r="C15" s="1" t="s">
        <v>159</v>
      </c>
      <c r="D15" s="1" t="s">
        <v>748</v>
      </c>
      <c r="E15" s="4" t="s">
        <v>831</v>
      </c>
      <c r="F15" s="1" t="s">
        <v>75</v>
      </c>
      <c r="G15" s="1">
        <f t="shared" si="4"/>
        <v>24.400000000000002</v>
      </c>
      <c r="H15" s="1">
        <v>84.6</v>
      </c>
      <c r="I15" s="1">
        <f t="shared" si="5"/>
        <v>25.38</v>
      </c>
      <c r="J15" s="1">
        <v>0</v>
      </c>
      <c r="K15" s="1">
        <f t="shared" si="6"/>
        <v>0</v>
      </c>
      <c r="L15" s="1">
        <f t="shared" si="7"/>
        <v>49.78</v>
      </c>
      <c r="M15" s="1">
        <v>6</v>
      </c>
    </row>
    <row r="16" spans="1:13" ht="21" customHeight="1">
      <c r="A16" s="1"/>
      <c r="B16" s="1"/>
      <c r="C16" s="1" t="s">
        <v>790</v>
      </c>
      <c r="D16" s="1" t="s">
        <v>748</v>
      </c>
      <c r="E16" s="4" t="s">
        <v>831</v>
      </c>
      <c r="F16" s="1" t="s">
        <v>791</v>
      </c>
      <c r="G16" s="1">
        <f t="shared" si="4"/>
        <v>19.540000000000003</v>
      </c>
      <c r="H16" s="1">
        <v>76.8</v>
      </c>
      <c r="I16" s="1">
        <f t="shared" si="5"/>
        <v>23.04</v>
      </c>
      <c r="J16" s="1">
        <v>15</v>
      </c>
      <c r="K16" s="1">
        <f t="shared" si="6"/>
        <v>4.5</v>
      </c>
      <c r="L16" s="1">
        <f t="shared" si="7"/>
        <v>47.08</v>
      </c>
      <c r="M16" s="1">
        <v>7</v>
      </c>
    </row>
    <row r="17" spans="1:13" ht="21" customHeight="1">
      <c r="A17" s="1"/>
      <c r="B17" s="1"/>
      <c r="C17" s="1" t="s">
        <v>786</v>
      </c>
      <c r="D17" s="1" t="s">
        <v>748</v>
      </c>
      <c r="E17" s="4" t="s">
        <v>831</v>
      </c>
      <c r="F17" s="1" t="s">
        <v>787</v>
      </c>
      <c r="G17" s="1">
        <f t="shared" si="4"/>
        <v>20.62</v>
      </c>
      <c r="H17" s="1">
        <v>86.8</v>
      </c>
      <c r="I17" s="1">
        <f t="shared" si="5"/>
        <v>26.04</v>
      </c>
      <c r="J17" s="1">
        <v>0</v>
      </c>
      <c r="K17" s="1">
        <f t="shared" si="6"/>
        <v>0</v>
      </c>
      <c r="L17" s="1">
        <f t="shared" si="7"/>
        <v>46.66</v>
      </c>
      <c r="M17" s="1">
        <v>8</v>
      </c>
    </row>
    <row r="18" spans="1:13" ht="21" customHeight="1">
      <c r="A18" s="1"/>
      <c r="B18" s="1"/>
      <c r="C18" s="1"/>
      <c r="D18" s="1"/>
      <c r="E18" s="13"/>
      <c r="F18" s="1"/>
      <c r="G18" s="1"/>
      <c r="H18" s="1"/>
      <c r="I18" s="1"/>
      <c r="J18" s="1"/>
      <c r="K18" s="1"/>
      <c r="L18" s="1"/>
      <c r="M18" s="1"/>
    </row>
    <row r="19" spans="1:13" ht="21" customHeight="1">
      <c r="A19" s="1" t="s">
        <v>769</v>
      </c>
      <c r="B19" s="1" t="s">
        <v>236</v>
      </c>
      <c r="C19" s="1" t="s">
        <v>500</v>
      </c>
      <c r="D19" s="1" t="s">
        <v>746</v>
      </c>
      <c r="E19" s="4" t="s">
        <v>832</v>
      </c>
      <c r="F19" s="1" t="s">
        <v>1</v>
      </c>
      <c r="G19" s="1">
        <f>F19*0.4</f>
        <v>29.200000000000003</v>
      </c>
      <c r="H19" s="1">
        <v>88.4</v>
      </c>
      <c r="I19" s="1">
        <f>H19*0.3</f>
        <v>26.52</v>
      </c>
      <c r="J19" s="1">
        <v>86.2</v>
      </c>
      <c r="K19" s="1">
        <f>J19*0.3</f>
        <v>25.86</v>
      </c>
      <c r="L19" s="1">
        <f>G19+I19+K19</f>
        <v>81.58</v>
      </c>
      <c r="M19" s="1">
        <v>1</v>
      </c>
    </row>
    <row r="20" spans="1:13" ht="21" customHeight="1">
      <c r="A20" s="1" t="s">
        <v>678</v>
      </c>
      <c r="B20" s="1" t="s">
        <v>510</v>
      </c>
      <c r="C20" s="1" t="s">
        <v>593</v>
      </c>
      <c r="D20" s="1" t="s">
        <v>746</v>
      </c>
      <c r="E20" s="4" t="s">
        <v>832</v>
      </c>
      <c r="F20" s="1" t="s">
        <v>103</v>
      </c>
      <c r="G20" s="1">
        <f>F20*0.4</f>
        <v>29.439999999999998</v>
      </c>
      <c r="H20" s="1">
        <v>82.8</v>
      </c>
      <c r="I20" s="1">
        <f>H20*0.3</f>
        <v>24.84</v>
      </c>
      <c r="J20" s="1">
        <v>82.9</v>
      </c>
      <c r="K20" s="1">
        <f>J20*0.3</f>
        <v>24.87</v>
      </c>
      <c r="L20" s="1">
        <f>G20+I20+K20</f>
        <v>79.150000000000006</v>
      </c>
      <c r="M20" s="1">
        <v>2</v>
      </c>
    </row>
    <row r="21" spans="1:13" ht="21" customHeight="1">
      <c r="A21" s="1" t="s">
        <v>394</v>
      </c>
      <c r="B21" s="1" t="s">
        <v>757</v>
      </c>
      <c r="C21" s="1" t="s">
        <v>325</v>
      </c>
      <c r="D21" s="1" t="s">
        <v>746</v>
      </c>
      <c r="E21" s="4" t="s">
        <v>832</v>
      </c>
      <c r="F21" s="1" t="s">
        <v>443</v>
      </c>
      <c r="G21" s="1">
        <f>F21*0.4</f>
        <v>28.12</v>
      </c>
      <c r="H21" s="1">
        <v>83.6</v>
      </c>
      <c r="I21" s="1">
        <f>H21*0.3</f>
        <v>25.08</v>
      </c>
      <c r="J21" s="1">
        <v>79.099999999999994</v>
      </c>
      <c r="K21" s="1">
        <f>J21*0.3</f>
        <v>23.729999999999997</v>
      </c>
      <c r="L21" s="1">
        <f>G21+I21+K21</f>
        <v>76.930000000000007</v>
      </c>
      <c r="M21" s="1">
        <v>3</v>
      </c>
    </row>
    <row r="22" spans="1:13" ht="21" customHeight="1">
      <c r="A22" s="1" t="s">
        <v>137</v>
      </c>
      <c r="B22" s="1" t="s">
        <v>434</v>
      </c>
      <c r="C22" s="1" t="s">
        <v>370</v>
      </c>
      <c r="D22" s="1" t="s">
        <v>746</v>
      </c>
      <c r="E22" s="4" t="s">
        <v>832</v>
      </c>
      <c r="F22" s="1" t="s">
        <v>244</v>
      </c>
      <c r="G22" s="1">
        <f>F22*0.4</f>
        <v>27.180000000000003</v>
      </c>
      <c r="H22" s="1">
        <v>78</v>
      </c>
      <c r="I22" s="1">
        <f>H22*0.3</f>
        <v>23.4</v>
      </c>
      <c r="J22" s="1">
        <v>70.400000000000006</v>
      </c>
      <c r="K22" s="1">
        <f>J22*0.3</f>
        <v>21.12</v>
      </c>
      <c r="L22" s="1">
        <f>G22+I22+K22</f>
        <v>71.7</v>
      </c>
      <c r="M22" s="1">
        <v>4</v>
      </c>
    </row>
    <row r="23" spans="1:13" ht="21" customHeight="1">
      <c r="A23" s="1"/>
      <c r="B23" s="1"/>
      <c r="C23" s="1"/>
      <c r="D23" s="1"/>
      <c r="E23" s="13"/>
      <c r="F23" s="1"/>
      <c r="G23" s="1"/>
      <c r="H23" s="1"/>
      <c r="I23" s="1"/>
      <c r="J23" s="1"/>
      <c r="K23" s="1"/>
      <c r="L23" s="1"/>
      <c r="M23" s="1"/>
    </row>
    <row r="24" spans="1:13" ht="21" customHeight="1">
      <c r="A24" s="1" t="s">
        <v>225</v>
      </c>
      <c r="B24" s="1" t="s">
        <v>616</v>
      </c>
      <c r="C24" s="1" t="s">
        <v>303</v>
      </c>
      <c r="D24" s="1" t="s">
        <v>747</v>
      </c>
      <c r="E24" s="4" t="s">
        <v>833</v>
      </c>
      <c r="F24" s="1" t="s">
        <v>60</v>
      </c>
      <c r="G24" s="1">
        <f t="shared" ref="G24:G32" si="8">F24*0.4</f>
        <v>27.42</v>
      </c>
      <c r="H24" s="1">
        <v>86.4</v>
      </c>
      <c r="I24" s="1">
        <f t="shared" ref="I24:I32" si="9">H24*0.3</f>
        <v>25.92</v>
      </c>
      <c r="J24" s="1">
        <v>89</v>
      </c>
      <c r="K24" s="1">
        <f t="shared" ref="K24:K32" si="10">J24*0.3</f>
        <v>26.7</v>
      </c>
      <c r="L24" s="1">
        <f t="shared" ref="L24:L32" si="11">G24+I24+K24</f>
        <v>80.040000000000006</v>
      </c>
      <c r="M24" s="1">
        <v>1</v>
      </c>
    </row>
    <row r="25" spans="1:13" ht="21" customHeight="1">
      <c r="A25" s="1" t="s">
        <v>444</v>
      </c>
      <c r="B25" s="1" t="s">
        <v>335</v>
      </c>
      <c r="C25" s="1" t="s">
        <v>753</v>
      </c>
      <c r="D25" s="1" t="s">
        <v>747</v>
      </c>
      <c r="E25" s="4" t="s">
        <v>833</v>
      </c>
      <c r="F25" s="1" t="s">
        <v>707</v>
      </c>
      <c r="G25" s="1">
        <f t="shared" si="8"/>
        <v>27.04</v>
      </c>
      <c r="H25" s="1">
        <v>87</v>
      </c>
      <c r="I25" s="1">
        <f t="shared" si="9"/>
        <v>26.099999999999998</v>
      </c>
      <c r="J25" s="1">
        <v>86.2</v>
      </c>
      <c r="K25" s="1">
        <f t="shared" si="10"/>
        <v>25.86</v>
      </c>
      <c r="L25" s="1">
        <f t="shared" si="11"/>
        <v>79</v>
      </c>
      <c r="M25" s="1">
        <v>2</v>
      </c>
    </row>
    <row r="26" spans="1:13" ht="21" customHeight="1">
      <c r="A26" s="1" t="s">
        <v>393</v>
      </c>
      <c r="B26" s="1" t="s">
        <v>458</v>
      </c>
      <c r="C26" s="1" t="s">
        <v>518</v>
      </c>
      <c r="D26" s="1" t="s">
        <v>747</v>
      </c>
      <c r="E26" s="4" t="s">
        <v>833</v>
      </c>
      <c r="F26" s="1" t="s">
        <v>265</v>
      </c>
      <c r="G26" s="1">
        <f t="shared" si="8"/>
        <v>26.580000000000002</v>
      </c>
      <c r="H26" s="1">
        <v>85</v>
      </c>
      <c r="I26" s="1">
        <f t="shared" si="9"/>
        <v>25.5</v>
      </c>
      <c r="J26" s="1">
        <v>83</v>
      </c>
      <c r="K26" s="1">
        <f t="shared" si="10"/>
        <v>24.9</v>
      </c>
      <c r="L26" s="1">
        <f t="shared" si="11"/>
        <v>76.97999999999999</v>
      </c>
      <c r="M26" s="1">
        <v>3</v>
      </c>
    </row>
    <row r="27" spans="1:13" ht="21" customHeight="1">
      <c r="A27" s="1" t="s">
        <v>419</v>
      </c>
      <c r="B27" s="1" t="s">
        <v>306</v>
      </c>
      <c r="C27" s="1" t="s">
        <v>253</v>
      </c>
      <c r="D27" s="1" t="s">
        <v>747</v>
      </c>
      <c r="E27" s="4" t="s">
        <v>833</v>
      </c>
      <c r="F27" s="1" t="s">
        <v>390</v>
      </c>
      <c r="G27" s="1">
        <f t="shared" si="8"/>
        <v>25.8</v>
      </c>
      <c r="H27" s="1">
        <v>88.8</v>
      </c>
      <c r="I27" s="1">
        <f t="shared" si="9"/>
        <v>26.639999999999997</v>
      </c>
      <c r="J27" s="1">
        <v>81.599999999999994</v>
      </c>
      <c r="K27" s="1">
        <f t="shared" si="10"/>
        <v>24.479999999999997</v>
      </c>
      <c r="L27" s="1">
        <f t="shared" si="11"/>
        <v>76.919999999999987</v>
      </c>
      <c r="M27" s="1">
        <v>4</v>
      </c>
    </row>
    <row r="28" spans="1:13" ht="21" customHeight="1">
      <c r="A28" s="1" t="s">
        <v>505</v>
      </c>
      <c r="B28" s="1" t="s">
        <v>85</v>
      </c>
      <c r="C28" s="1" t="s">
        <v>224</v>
      </c>
      <c r="D28" s="1" t="s">
        <v>747</v>
      </c>
      <c r="E28" s="4" t="s">
        <v>833</v>
      </c>
      <c r="F28" s="1" t="s">
        <v>683</v>
      </c>
      <c r="G28" s="1">
        <f t="shared" si="8"/>
        <v>26.180000000000003</v>
      </c>
      <c r="H28" s="1">
        <v>82.6</v>
      </c>
      <c r="I28" s="1">
        <f t="shared" si="9"/>
        <v>24.779999999999998</v>
      </c>
      <c r="J28" s="1">
        <v>85</v>
      </c>
      <c r="K28" s="1">
        <f t="shared" si="10"/>
        <v>25.5</v>
      </c>
      <c r="L28" s="1">
        <f t="shared" si="11"/>
        <v>76.460000000000008</v>
      </c>
      <c r="M28" s="1">
        <v>5</v>
      </c>
    </row>
    <row r="29" spans="1:13" ht="21" customHeight="1">
      <c r="A29" s="1" t="s">
        <v>330</v>
      </c>
      <c r="B29" s="1" t="s">
        <v>633</v>
      </c>
      <c r="C29" s="1" t="s">
        <v>144</v>
      </c>
      <c r="D29" s="1" t="s">
        <v>747</v>
      </c>
      <c r="E29" s="4" t="s">
        <v>833</v>
      </c>
      <c r="F29" s="1" t="s">
        <v>687</v>
      </c>
      <c r="G29" s="1">
        <f t="shared" si="8"/>
        <v>25.92</v>
      </c>
      <c r="H29" s="1">
        <v>82.4</v>
      </c>
      <c r="I29" s="1">
        <f t="shared" si="9"/>
        <v>24.720000000000002</v>
      </c>
      <c r="J29" s="1">
        <v>82.8</v>
      </c>
      <c r="K29" s="1">
        <f t="shared" si="10"/>
        <v>24.84</v>
      </c>
      <c r="L29" s="1">
        <f t="shared" si="11"/>
        <v>75.48</v>
      </c>
      <c r="M29" s="1">
        <v>6</v>
      </c>
    </row>
    <row r="30" spans="1:13" ht="21" customHeight="1">
      <c r="A30" s="1" t="s">
        <v>697</v>
      </c>
      <c r="B30" s="1" t="s">
        <v>574</v>
      </c>
      <c r="C30" s="1" t="s">
        <v>110</v>
      </c>
      <c r="D30" s="1" t="s">
        <v>747</v>
      </c>
      <c r="E30" s="4" t="s">
        <v>833</v>
      </c>
      <c r="F30" s="1" t="s">
        <v>365</v>
      </c>
      <c r="G30" s="1">
        <f t="shared" si="8"/>
        <v>24.94</v>
      </c>
      <c r="H30" s="1">
        <v>86.6</v>
      </c>
      <c r="I30" s="1">
        <f t="shared" si="9"/>
        <v>25.979999999999997</v>
      </c>
      <c r="J30" s="1">
        <v>81.599999999999994</v>
      </c>
      <c r="K30" s="1">
        <f t="shared" si="10"/>
        <v>24.479999999999997</v>
      </c>
      <c r="L30" s="1">
        <f t="shared" si="11"/>
        <v>75.400000000000006</v>
      </c>
      <c r="M30" s="1">
        <v>7</v>
      </c>
    </row>
    <row r="31" spans="1:13" ht="21" customHeight="1">
      <c r="A31" s="1" t="s">
        <v>222</v>
      </c>
      <c r="B31" s="1" t="s">
        <v>199</v>
      </c>
      <c r="C31" s="1" t="s">
        <v>398</v>
      </c>
      <c r="D31" s="1" t="s">
        <v>747</v>
      </c>
      <c r="E31" s="4" t="s">
        <v>833</v>
      </c>
      <c r="F31" s="1" t="s">
        <v>627</v>
      </c>
      <c r="G31" s="1">
        <f t="shared" si="8"/>
        <v>26.14</v>
      </c>
      <c r="H31" s="1">
        <v>82</v>
      </c>
      <c r="I31" s="1">
        <f t="shared" si="9"/>
        <v>24.599999999999998</v>
      </c>
      <c r="J31" s="1">
        <v>80.400000000000006</v>
      </c>
      <c r="K31" s="1">
        <f t="shared" si="10"/>
        <v>24.12</v>
      </c>
      <c r="L31" s="1">
        <f t="shared" si="11"/>
        <v>74.86</v>
      </c>
      <c r="M31" s="1">
        <v>8</v>
      </c>
    </row>
    <row r="32" spans="1:13" ht="21" customHeight="1">
      <c r="A32" s="1" t="s">
        <v>94</v>
      </c>
      <c r="B32" s="1" t="s">
        <v>378</v>
      </c>
      <c r="C32" s="1" t="s">
        <v>541</v>
      </c>
      <c r="D32" s="1" t="s">
        <v>747</v>
      </c>
      <c r="E32" s="4" t="s">
        <v>833</v>
      </c>
      <c r="F32" s="1" t="s">
        <v>517</v>
      </c>
      <c r="G32" s="1">
        <f t="shared" si="8"/>
        <v>24.880000000000003</v>
      </c>
      <c r="H32" s="1">
        <v>81</v>
      </c>
      <c r="I32" s="1">
        <f t="shared" si="9"/>
        <v>24.3</v>
      </c>
      <c r="J32" s="1">
        <v>79</v>
      </c>
      <c r="K32" s="1">
        <f t="shared" si="10"/>
        <v>23.7</v>
      </c>
      <c r="L32" s="1">
        <f t="shared" si="11"/>
        <v>72.88000000000001</v>
      </c>
      <c r="M32" s="1">
        <v>9</v>
      </c>
    </row>
    <row r="33" spans="1:13" ht="21" customHeight="1">
      <c r="A33" s="1"/>
      <c r="B33" s="1"/>
      <c r="C33" s="1"/>
      <c r="D33" s="1"/>
      <c r="E33" s="13"/>
      <c r="F33" s="1"/>
      <c r="G33" s="1"/>
      <c r="H33" s="1"/>
      <c r="I33" s="1"/>
      <c r="J33" s="1"/>
      <c r="K33" s="1"/>
      <c r="L33" s="1"/>
      <c r="M33" s="1"/>
    </row>
    <row r="34" spans="1:13" ht="21" customHeight="1">
      <c r="A34" s="1" t="s">
        <v>464</v>
      </c>
      <c r="B34" s="1" t="s">
        <v>89</v>
      </c>
      <c r="C34" s="1" t="s">
        <v>570</v>
      </c>
      <c r="D34" s="1" t="s">
        <v>746</v>
      </c>
      <c r="E34" s="4" t="s">
        <v>773</v>
      </c>
      <c r="F34" s="1" t="s">
        <v>707</v>
      </c>
      <c r="G34" s="1">
        <f t="shared" ref="G34:G39" si="12">F34*0.4</f>
        <v>27.04</v>
      </c>
      <c r="H34" s="1">
        <v>85</v>
      </c>
      <c r="I34" s="1">
        <f t="shared" ref="I34:I39" si="13">H34*0.3</f>
        <v>25.5</v>
      </c>
      <c r="J34" s="1">
        <v>86.6</v>
      </c>
      <c r="K34" s="1">
        <f t="shared" ref="K34:K39" si="14">J34*0.3</f>
        <v>25.979999999999997</v>
      </c>
      <c r="L34" s="1">
        <f t="shared" ref="L34:L39" si="15">G34+I34+K34</f>
        <v>78.52</v>
      </c>
      <c r="M34" s="1">
        <v>1</v>
      </c>
    </row>
    <row r="35" spans="1:13" ht="21" customHeight="1">
      <c r="A35" s="1" t="s">
        <v>64</v>
      </c>
      <c r="B35" s="1" t="s">
        <v>112</v>
      </c>
      <c r="C35" s="1" t="s">
        <v>154</v>
      </c>
      <c r="D35" s="1" t="s">
        <v>746</v>
      </c>
      <c r="E35" s="4" t="s">
        <v>773</v>
      </c>
      <c r="F35" s="1" t="s">
        <v>21</v>
      </c>
      <c r="G35" s="1">
        <f t="shared" si="12"/>
        <v>26.080000000000002</v>
      </c>
      <c r="H35" s="1">
        <v>83.8</v>
      </c>
      <c r="I35" s="1">
        <f t="shared" si="13"/>
        <v>25.139999999999997</v>
      </c>
      <c r="J35" s="1">
        <v>89.4</v>
      </c>
      <c r="K35" s="1">
        <f t="shared" si="14"/>
        <v>26.82</v>
      </c>
      <c r="L35" s="1">
        <f t="shared" si="15"/>
        <v>78.039999999999992</v>
      </c>
      <c r="M35" s="1">
        <v>2</v>
      </c>
    </row>
    <row r="36" spans="1:13" ht="21" customHeight="1">
      <c r="A36" s="1" t="s">
        <v>526</v>
      </c>
      <c r="B36" s="1" t="s">
        <v>566</v>
      </c>
      <c r="C36" s="1" t="s">
        <v>123</v>
      </c>
      <c r="D36" s="1" t="s">
        <v>746</v>
      </c>
      <c r="E36" s="4" t="s">
        <v>773</v>
      </c>
      <c r="F36" s="1" t="s">
        <v>605</v>
      </c>
      <c r="G36" s="1">
        <f t="shared" si="12"/>
        <v>26.8</v>
      </c>
      <c r="H36" s="1">
        <v>81.599999999999994</v>
      </c>
      <c r="I36" s="1">
        <f t="shared" si="13"/>
        <v>24.479999999999997</v>
      </c>
      <c r="J36" s="1">
        <v>86.6</v>
      </c>
      <c r="K36" s="1">
        <f t="shared" si="14"/>
        <v>25.979999999999997</v>
      </c>
      <c r="L36" s="1">
        <f t="shared" si="15"/>
        <v>77.259999999999991</v>
      </c>
      <c r="M36" s="1">
        <v>3</v>
      </c>
    </row>
    <row r="37" spans="1:13" ht="21" customHeight="1">
      <c r="A37" s="1" t="s">
        <v>200</v>
      </c>
      <c r="B37" s="1" t="s">
        <v>254</v>
      </c>
      <c r="C37" s="1" t="s">
        <v>756</v>
      </c>
      <c r="D37" s="1" t="s">
        <v>746</v>
      </c>
      <c r="E37" s="4" t="s">
        <v>773</v>
      </c>
      <c r="F37" s="1" t="s">
        <v>738</v>
      </c>
      <c r="G37" s="1">
        <f t="shared" si="12"/>
        <v>26.04</v>
      </c>
      <c r="H37" s="1">
        <v>86.6</v>
      </c>
      <c r="I37" s="1">
        <f t="shared" si="13"/>
        <v>25.979999999999997</v>
      </c>
      <c r="J37" s="1">
        <v>82.2</v>
      </c>
      <c r="K37" s="1">
        <f t="shared" si="14"/>
        <v>24.66</v>
      </c>
      <c r="L37" s="1">
        <f t="shared" si="15"/>
        <v>76.679999999999993</v>
      </c>
      <c r="M37" s="1">
        <v>4</v>
      </c>
    </row>
    <row r="38" spans="1:13" ht="21" customHeight="1">
      <c r="A38" s="1" t="s">
        <v>45</v>
      </c>
      <c r="B38" s="1" t="s">
        <v>17</v>
      </c>
      <c r="C38" s="1" t="s">
        <v>291</v>
      </c>
      <c r="D38" s="1" t="s">
        <v>746</v>
      </c>
      <c r="E38" s="4" t="s">
        <v>773</v>
      </c>
      <c r="F38" s="1" t="s">
        <v>160</v>
      </c>
      <c r="G38" s="1">
        <f t="shared" si="12"/>
        <v>25.480000000000004</v>
      </c>
      <c r="H38" s="1">
        <v>83.8</v>
      </c>
      <c r="I38" s="1">
        <f t="shared" si="13"/>
        <v>25.139999999999997</v>
      </c>
      <c r="J38" s="1">
        <v>82</v>
      </c>
      <c r="K38" s="1">
        <f t="shared" si="14"/>
        <v>24.599999999999998</v>
      </c>
      <c r="L38" s="1">
        <f t="shared" si="15"/>
        <v>75.22</v>
      </c>
      <c r="M38" s="1">
        <v>5</v>
      </c>
    </row>
    <row r="39" spans="1:13" ht="21" customHeight="1">
      <c r="A39" s="1" t="s">
        <v>290</v>
      </c>
      <c r="B39" s="1" t="s">
        <v>280</v>
      </c>
      <c r="C39" s="1" t="s">
        <v>131</v>
      </c>
      <c r="D39" s="1" t="s">
        <v>746</v>
      </c>
      <c r="E39" s="4" t="s">
        <v>773</v>
      </c>
      <c r="F39" s="1" t="s">
        <v>430</v>
      </c>
      <c r="G39" s="1">
        <f t="shared" si="12"/>
        <v>25.540000000000003</v>
      </c>
      <c r="H39" s="1">
        <v>85.2</v>
      </c>
      <c r="I39" s="1">
        <f t="shared" si="13"/>
        <v>25.56</v>
      </c>
      <c r="J39" s="1">
        <v>70.400000000000006</v>
      </c>
      <c r="K39" s="1">
        <f t="shared" si="14"/>
        <v>21.12</v>
      </c>
      <c r="L39" s="1">
        <f t="shared" si="15"/>
        <v>72.22</v>
      </c>
      <c r="M39" s="1">
        <v>6</v>
      </c>
    </row>
  </sheetData>
  <sortState ref="A10:CN17">
    <sortCondition descending="1" ref="L10:L17"/>
  </sortState>
  <mergeCells count="1">
    <mergeCell ref="A1:M1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6"/>
  <sheetViews>
    <sheetView topLeftCell="C1" workbookViewId="0">
      <selection activeCell="Y33" sqref="Y33"/>
    </sheetView>
  </sheetViews>
  <sheetFormatPr defaultColWidth="9.140625" defaultRowHeight="40.5" customHeight="1"/>
  <cols>
    <col min="1" max="2" width="9.140625" style="2" hidden="1" customWidth="1"/>
    <col min="3" max="3" width="20.140625" style="2" customWidth="1"/>
    <col min="4" max="4" width="7.7109375" style="2" customWidth="1"/>
    <col min="5" max="5" width="15.28515625" style="5" customWidth="1"/>
    <col min="6" max="14" width="8.7109375" style="2" customWidth="1"/>
    <col min="15" max="15" width="6.42578125" style="2" customWidth="1"/>
    <col min="16" max="16384" width="9.140625" style="2"/>
  </cols>
  <sheetData>
    <row r="1" spans="1:15" ht="40.5" customHeight="1">
      <c r="A1" s="8" t="s">
        <v>859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40.5" customHeight="1">
      <c r="A2" s="3" t="s">
        <v>102</v>
      </c>
      <c r="B2" s="3" t="s">
        <v>124</v>
      </c>
      <c r="C2" s="6" t="s">
        <v>821</v>
      </c>
      <c r="D2" s="6" t="s">
        <v>822</v>
      </c>
      <c r="E2" s="6" t="s">
        <v>824</v>
      </c>
      <c r="F2" s="6" t="s">
        <v>857</v>
      </c>
      <c r="G2" s="6" t="s">
        <v>844</v>
      </c>
      <c r="H2" s="6" t="s">
        <v>853</v>
      </c>
      <c r="I2" s="7" t="s">
        <v>848</v>
      </c>
      <c r="J2" s="7" t="s">
        <v>854</v>
      </c>
      <c r="K2" s="7" t="s">
        <v>851</v>
      </c>
      <c r="L2" s="7" t="s">
        <v>855</v>
      </c>
      <c r="M2" s="7" t="s">
        <v>852</v>
      </c>
      <c r="N2" s="7" t="s">
        <v>856</v>
      </c>
      <c r="O2" s="7" t="s">
        <v>846</v>
      </c>
    </row>
    <row r="3" spans="1:15" ht="20.25" customHeight="1">
      <c r="A3" s="1" t="s">
        <v>117</v>
      </c>
      <c r="B3" s="1" t="s">
        <v>380</v>
      </c>
      <c r="C3" s="1" t="s">
        <v>617</v>
      </c>
      <c r="D3" s="1" t="s">
        <v>619</v>
      </c>
      <c r="E3" s="4" t="s">
        <v>843</v>
      </c>
      <c r="F3" s="1" t="s">
        <v>599</v>
      </c>
      <c r="G3" s="1">
        <f t="shared" ref="G3:G34" si="0">F3*0.4</f>
        <v>32.160000000000004</v>
      </c>
      <c r="H3" s="1">
        <v>87.6</v>
      </c>
      <c r="I3" s="1">
        <f t="shared" ref="I3:I34" si="1">H3*0.3</f>
        <v>26.279999999999998</v>
      </c>
      <c r="J3" s="1">
        <v>89.2</v>
      </c>
      <c r="K3" s="1">
        <f t="shared" ref="K3:K34" si="2">J3*0.15</f>
        <v>13.38</v>
      </c>
      <c r="L3" s="1">
        <v>91.2</v>
      </c>
      <c r="M3" s="1">
        <f t="shared" ref="M3:M34" si="3">L3*0.15</f>
        <v>13.68</v>
      </c>
      <c r="N3" s="1">
        <f t="shared" ref="N3:N34" si="4">G3+I3+K3+M3</f>
        <v>85.5</v>
      </c>
      <c r="O3" s="1">
        <v>1</v>
      </c>
    </row>
    <row r="4" spans="1:15" ht="20.25" customHeight="1">
      <c r="A4" s="1" t="s">
        <v>429</v>
      </c>
      <c r="B4" s="1" t="s">
        <v>538</v>
      </c>
      <c r="C4" s="1" t="s">
        <v>676</v>
      </c>
      <c r="D4" s="1" t="s">
        <v>619</v>
      </c>
      <c r="E4" s="4" t="s">
        <v>843</v>
      </c>
      <c r="F4" s="1" t="s">
        <v>405</v>
      </c>
      <c r="G4" s="1">
        <f t="shared" si="0"/>
        <v>32.72</v>
      </c>
      <c r="H4" s="1">
        <v>87</v>
      </c>
      <c r="I4" s="1">
        <f t="shared" si="1"/>
        <v>26.099999999999998</v>
      </c>
      <c r="J4" s="1">
        <v>86.2</v>
      </c>
      <c r="K4" s="1">
        <f t="shared" si="2"/>
        <v>12.93</v>
      </c>
      <c r="L4" s="1">
        <v>88.4</v>
      </c>
      <c r="M4" s="1">
        <f t="shared" si="3"/>
        <v>13.26</v>
      </c>
      <c r="N4" s="1">
        <f t="shared" si="4"/>
        <v>85.01</v>
      </c>
      <c r="O4" s="1">
        <v>2</v>
      </c>
    </row>
    <row r="5" spans="1:15" ht="20.25" customHeight="1">
      <c r="A5" s="1" t="s">
        <v>101</v>
      </c>
      <c r="B5" s="1" t="s">
        <v>87</v>
      </c>
      <c r="C5" s="1" t="s">
        <v>690</v>
      </c>
      <c r="D5" s="1" t="s">
        <v>619</v>
      </c>
      <c r="E5" s="4" t="s">
        <v>843</v>
      </c>
      <c r="F5" s="1" t="s">
        <v>384</v>
      </c>
      <c r="G5" s="1">
        <f t="shared" si="0"/>
        <v>31.6</v>
      </c>
      <c r="H5" s="1">
        <v>90.8</v>
      </c>
      <c r="I5" s="1">
        <f t="shared" si="1"/>
        <v>27.24</v>
      </c>
      <c r="J5" s="1">
        <v>82.8</v>
      </c>
      <c r="K5" s="1">
        <f t="shared" si="2"/>
        <v>12.42</v>
      </c>
      <c r="L5" s="1">
        <v>83.8</v>
      </c>
      <c r="M5" s="1">
        <f t="shared" si="3"/>
        <v>12.569999999999999</v>
      </c>
      <c r="N5" s="1">
        <f t="shared" si="4"/>
        <v>83.83</v>
      </c>
      <c r="O5" s="1">
        <v>3</v>
      </c>
    </row>
    <row r="6" spans="1:15" ht="20.25" customHeight="1">
      <c r="A6" s="1" t="s">
        <v>297</v>
      </c>
      <c r="B6" s="1" t="s">
        <v>680</v>
      </c>
      <c r="C6" s="1" t="s">
        <v>569</v>
      </c>
      <c r="D6" s="1" t="s">
        <v>619</v>
      </c>
      <c r="E6" s="4" t="s">
        <v>843</v>
      </c>
      <c r="F6" s="1" t="s">
        <v>473</v>
      </c>
      <c r="G6" s="1">
        <f t="shared" si="0"/>
        <v>32</v>
      </c>
      <c r="H6" s="1">
        <v>84.4</v>
      </c>
      <c r="I6" s="1">
        <f t="shared" si="1"/>
        <v>25.32</v>
      </c>
      <c r="J6" s="1">
        <v>85.6</v>
      </c>
      <c r="K6" s="1">
        <f t="shared" si="2"/>
        <v>12.839999999999998</v>
      </c>
      <c r="L6" s="1">
        <v>87.6</v>
      </c>
      <c r="M6" s="1">
        <f t="shared" si="3"/>
        <v>13.139999999999999</v>
      </c>
      <c r="N6" s="1">
        <f t="shared" si="4"/>
        <v>83.3</v>
      </c>
      <c r="O6" s="1">
        <v>4</v>
      </c>
    </row>
    <row r="7" spans="1:15" ht="20.25" customHeight="1">
      <c r="A7" s="1" t="s">
        <v>453</v>
      </c>
      <c r="B7" s="1" t="s">
        <v>375</v>
      </c>
      <c r="C7" s="1" t="s">
        <v>728</v>
      </c>
      <c r="D7" s="1" t="s">
        <v>619</v>
      </c>
      <c r="E7" s="4" t="s">
        <v>843</v>
      </c>
      <c r="F7" s="1" t="s">
        <v>441</v>
      </c>
      <c r="G7" s="1">
        <f t="shared" si="0"/>
        <v>31.82</v>
      </c>
      <c r="H7" s="1">
        <v>82.8</v>
      </c>
      <c r="I7" s="1">
        <f t="shared" si="1"/>
        <v>24.84</v>
      </c>
      <c r="J7" s="1">
        <v>85.8</v>
      </c>
      <c r="K7" s="1">
        <f t="shared" si="2"/>
        <v>12.87</v>
      </c>
      <c r="L7" s="1">
        <v>89.8</v>
      </c>
      <c r="M7" s="1">
        <f t="shared" si="3"/>
        <v>13.469999999999999</v>
      </c>
      <c r="N7" s="1">
        <f t="shared" si="4"/>
        <v>83</v>
      </c>
      <c r="O7" s="1">
        <v>5</v>
      </c>
    </row>
    <row r="8" spans="1:15" ht="20.25" customHeight="1">
      <c r="A8" s="1" t="s">
        <v>695</v>
      </c>
      <c r="B8" s="1" t="s">
        <v>636</v>
      </c>
      <c r="C8" s="1" t="s">
        <v>551</v>
      </c>
      <c r="D8" s="1" t="s">
        <v>619</v>
      </c>
      <c r="E8" s="4" t="s">
        <v>843</v>
      </c>
      <c r="F8" s="1" t="s">
        <v>13</v>
      </c>
      <c r="G8" s="1">
        <f t="shared" si="0"/>
        <v>32.54</v>
      </c>
      <c r="H8" s="1">
        <v>78.599999999999994</v>
      </c>
      <c r="I8" s="1">
        <f t="shared" si="1"/>
        <v>23.58</v>
      </c>
      <c r="J8" s="1">
        <v>90.4</v>
      </c>
      <c r="K8" s="1">
        <f t="shared" si="2"/>
        <v>13.56</v>
      </c>
      <c r="L8" s="1">
        <v>87.4</v>
      </c>
      <c r="M8" s="1">
        <f t="shared" si="3"/>
        <v>13.110000000000001</v>
      </c>
      <c r="N8" s="1">
        <f t="shared" si="4"/>
        <v>82.789999999999992</v>
      </c>
      <c r="O8" s="1">
        <v>6</v>
      </c>
    </row>
    <row r="9" spans="1:15" ht="20.25" customHeight="1">
      <c r="A9" s="1" t="s">
        <v>516</v>
      </c>
      <c r="B9" s="1" t="s">
        <v>615</v>
      </c>
      <c r="C9" s="1" t="s">
        <v>729</v>
      </c>
      <c r="D9" s="1" t="s">
        <v>619</v>
      </c>
      <c r="E9" s="4" t="s">
        <v>843</v>
      </c>
      <c r="F9" s="1" t="s">
        <v>649</v>
      </c>
      <c r="G9" s="1">
        <f t="shared" si="0"/>
        <v>30.860000000000003</v>
      </c>
      <c r="H9" s="1">
        <v>85.8</v>
      </c>
      <c r="I9" s="1">
        <f t="shared" si="1"/>
        <v>25.74</v>
      </c>
      <c r="J9" s="1">
        <v>86.4</v>
      </c>
      <c r="K9" s="1">
        <f t="shared" si="2"/>
        <v>12.96</v>
      </c>
      <c r="L9" s="1">
        <v>86</v>
      </c>
      <c r="M9" s="1">
        <f t="shared" si="3"/>
        <v>12.9</v>
      </c>
      <c r="N9" s="1">
        <f t="shared" si="4"/>
        <v>82.460000000000008</v>
      </c>
      <c r="O9" s="1">
        <v>7</v>
      </c>
    </row>
    <row r="10" spans="1:15" ht="20.25" customHeight="1">
      <c r="A10" s="1" t="s">
        <v>276</v>
      </c>
      <c r="B10" s="1" t="s">
        <v>234</v>
      </c>
      <c r="C10" s="1" t="s">
        <v>179</v>
      </c>
      <c r="D10" s="1" t="s">
        <v>619</v>
      </c>
      <c r="E10" s="4" t="s">
        <v>843</v>
      </c>
      <c r="F10" s="1" t="s">
        <v>114</v>
      </c>
      <c r="G10" s="1">
        <f t="shared" si="0"/>
        <v>31.74</v>
      </c>
      <c r="H10" s="1">
        <v>81.2</v>
      </c>
      <c r="I10" s="1">
        <f t="shared" si="1"/>
        <v>24.36</v>
      </c>
      <c r="J10" s="1">
        <v>89.8</v>
      </c>
      <c r="K10" s="1">
        <f t="shared" si="2"/>
        <v>13.469999999999999</v>
      </c>
      <c r="L10" s="1">
        <v>85.8</v>
      </c>
      <c r="M10" s="1">
        <f t="shared" si="3"/>
        <v>12.87</v>
      </c>
      <c r="N10" s="1">
        <f t="shared" si="4"/>
        <v>82.44</v>
      </c>
      <c r="O10" s="1">
        <v>8</v>
      </c>
    </row>
    <row r="11" spans="1:15" ht="20.25" customHeight="1">
      <c r="A11" s="1" t="s">
        <v>317</v>
      </c>
      <c r="B11" s="1" t="s">
        <v>677</v>
      </c>
      <c r="C11" s="1" t="s">
        <v>181</v>
      </c>
      <c r="D11" s="1" t="s">
        <v>619</v>
      </c>
      <c r="E11" s="4" t="s">
        <v>843</v>
      </c>
      <c r="F11" s="1" t="s">
        <v>288</v>
      </c>
      <c r="G11" s="1">
        <f t="shared" si="0"/>
        <v>31.42</v>
      </c>
      <c r="H11" s="1">
        <v>82.2</v>
      </c>
      <c r="I11" s="1">
        <f t="shared" si="1"/>
        <v>24.66</v>
      </c>
      <c r="J11" s="1">
        <v>84.2</v>
      </c>
      <c r="K11" s="1">
        <f t="shared" si="2"/>
        <v>12.63</v>
      </c>
      <c r="L11" s="1">
        <v>91.2</v>
      </c>
      <c r="M11" s="1">
        <f t="shared" si="3"/>
        <v>13.68</v>
      </c>
      <c r="N11" s="1">
        <f t="shared" si="4"/>
        <v>82.389999999999986</v>
      </c>
      <c r="O11" s="1">
        <v>9</v>
      </c>
    </row>
    <row r="12" spans="1:15" ht="20.25" customHeight="1">
      <c r="A12" s="1" t="s">
        <v>132</v>
      </c>
      <c r="B12" s="1" t="s">
        <v>628</v>
      </c>
      <c r="C12" s="1" t="s">
        <v>126</v>
      </c>
      <c r="D12" s="1" t="s">
        <v>619</v>
      </c>
      <c r="E12" s="4" t="s">
        <v>843</v>
      </c>
      <c r="F12" s="1" t="s">
        <v>659</v>
      </c>
      <c r="G12" s="1">
        <f t="shared" si="0"/>
        <v>30.78</v>
      </c>
      <c r="H12" s="1">
        <v>85.4</v>
      </c>
      <c r="I12" s="1">
        <f t="shared" si="1"/>
        <v>25.62</v>
      </c>
      <c r="J12" s="1">
        <v>85.2</v>
      </c>
      <c r="K12" s="1">
        <f t="shared" si="2"/>
        <v>12.78</v>
      </c>
      <c r="L12" s="1">
        <v>84.6</v>
      </c>
      <c r="M12" s="1">
        <f t="shared" si="3"/>
        <v>12.69</v>
      </c>
      <c r="N12" s="1">
        <f t="shared" si="4"/>
        <v>81.87</v>
      </c>
      <c r="O12" s="1">
        <v>10</v>
      </c>
    </row>
    <row r="13" spans="1:15" ht="20.25" customHeight="1">
      <c r="A13" s="1" t="s">
        <v>387</v>
      </c>
      <c r="B13" s="1" t="s">
        <v>712</v>
      </c>
      <c r="C13" s="1" t="s">
        <v>294</v>
      </c>
      <c r="D13" s="1" t="s">
        <v>619</v>
      </c>
      <c r="E13" s="4" t="s">
        <v>843</v>
      </c>
      <c r="F13" s="1" t="s">
        <v>446</v>
      </c>
      <c r="G13" s="1">
        <f t="shared" si="0"/>
        <v>31.560000000000002</v>
      </c>
      <c r="H13" s="1">
        <v>86.8</v>
      </c>
      <c r="I13" s="1">
        <f t="shared" si="1"/>
        <v>26.04</v>
      </c>
      <c r="J13" s="1">
        <v>76.2</v>
      </c>
      <c r="K13" s="1">
        <f t="shared" si="2"/>
        <v>11.43</v>
      </c>
      <c r="L13" s="1">
        <v>85.4</v>
      </c>
      <c r="M13" s="1">
        <f t="shared" si="3"/>
        <v>12.81</v>
      </c>
      <c r="N13" s="1">
        <f t="shared" si="4"/>
        <v>81.84</v>
      </c>
      <c r="O13" s="1">
        <v>11</v>
      </c>
    </row>
    <row r="14" spans="1:15" ht="20.25" customHeight="1">
      <c r="A14" s="1" t="s">
        <v>671</v>
      </c>
      <c r="B14" s="1" t="s">
        <v>258</v>
      </c>
      <c r="C14" s="1" t="s">
        <v>239</v>
      </c>
      <c r="D14" s="1" t="s">
        <v>619</v>
      </c>
      <c r="E14" s="4" t="s">
        <v>843</v>
      </c>
      <c r="F14" s="1" t="s">
        <v>396</v>
      </c>
      <c r="G14" s="1">
        <f t="shared" si="0"/>
        <v>31.52</v>
      </c>
      <c r="H14" s="1">
        <v>79.599999999999994</v>
      </c>
      <c r="I14" s="1">
        <f t="shared" si="1"/>
        <v>23.88</v>
      </c>
      <c r="J14" s="1">
        <v>90.2</v>
      </c>
      <c r="K14" s="1">
        <f t="shared" si="2"/>
        <v>13.53</v>
      </c>
      <c r="L14" s="1">
        <v>86</v>
      </c>
      <c r="M14" s="1">
        <f t="shared" si="3"/>
        <v>12.9</v>
      </c>
      <c r="N14" s="1">
        <f t="shared" si="4"/>
        <v>81.83</v>
      </c>
      <c r="O14" s="1">
        <v>12</v>
      </c>
    </row>
    <row r="15" spans="1:15" ht="20.25" customHeight="1">
      <c r="A15" s="1" t="s">
        <v>653</v>
      </c>
      <c r="B15" s="1" t="s">
        <v>270</v>
      </c>
      <c r="C15" s="1" t="s">
        <v>400</v>
      </c>
      <c r="D15" s="1" t="s">
        <v>619</v>
      </c>
      <c r="E15" s="4" t="s">
        <v>843</v>
      </c>
      <c r="F15" s="1" t="s">
        <v>220</v>
      </c>
      <c r="G15" s="1">
        <f t="shared" si="0"/>
        <v>30.52</v>
      </c>
      <c r="H15" s="1">
        <v>84.4</v>
      </c>
      <c r="I15" s="1">
        <f t="shared" si="1"/>
        <v>25.32</v>
      </c>
      <c r="J15" s="1">
        <v>83.8</v>
      </c>
      <c r="K15" s="1">
        <f t="shared" si="2"/>
        <v>12.569999999999999</v>
      </c>
      <c r="L15" s="1">
        <v>87.2</v>
      </c>
      <c r="M15" s="1">
        <f t="shared" si="3"/>
        <v>13.08</v>
      </c>
      <c r="N15" s="1">
        <f t="shared" si="4"/>
        <v>81.489999999999995</v>
      </c>
      <c r="O15" s="1">
        <v>13</v>
      </c>
    </row>
    <row r="16" spans="1:15" ht="20.25" customHeight="1">
      <c r="A16" s="1" t="s">
        <v>761</v>
      </c>
      <c r="B16" s="1" t="s">
        <v>631</v>
      </c>
      <c r="C16" s="1" t="s">
        <v>210</v>
      </c>
      <c r="D16" s="1" t="s">
        <v>619</v>
      </c>
      <c r="E16" s="4" t="s">
        <v>843</v>
      </c>
      <c r="F16" s="1" t="s">
        <v>392</v>
      </c>
      <c r="G16" s="1">
        <f t="shared" si="0"/>
        <v>31.78</v>
      </c>
      <c r="H16" s="1">
        <v>79</v>
      </c>
      <c r="I16" s="1">
        <f t="shared" si="1"/>
        <v>23.7</v>
      </c>
      <c r="J16" s="1">
        <v>85</v>
      </c>
      <c r="K16" s="1">
        <f t="shared" si="2"/>
        <v>12.75</v>
      </c>
      <c r="L16" s="1">
        <v>87</v>
      </c>
      <c r="M16" s="1">
        <f t="shared" si="3"/>
        <v>13.049999999999999</v>
      </c>
      <c r="N16" s="1">
        <f t="shared" si="4"/>
        <v>81.28</v>
      </c>
      <c r="O16" s="1">
        <v>14</v>
      </c>
    </row>
    <row r="17" spans="1:15" ht="20.25" customHeight="1">
      <c r="A17" s="1" t="s">
        <v>188</v>
      </c>
      <c r="B17" s="1" t="s">
        <v>477</v>
      </c>
      <c r="C17" s="1" t="s">
        <v>11</v>
      </c>
      <c r="D17" s="1" t="s">
        <v>619</v>
      </c>
      <c r="E17" s="4" t="s">
        <v>843</v>
      </c>
      <c r="F17" s="1" t="s">
        <v>589</v>
      </c>
      <c r="G17" s="1">
        <f t="shared" si="0"/>
        <v>31.28</v>
      </c>
      <c r="H17" s="1">
        <v>79.2</v>
      </c>
      <c r="I17" s="1">
        <f t="shared" si="1"/>
        <v>23.76</v>
      </c>
      <c r="J17" s="1">
        <v>85.4</v>
      </c>
      <c r="K17" s="1">
        <f t="shared" si="2"/>
        <v>12.81</v>
      </c>
      <c r="L17" s="1">
        <v>88.2</v>
      </c>
      <c r="M17" s="1">
        <f t="shared" si="3"/>
        <v>13.23</v>
      </c>
      <c r="N17" s="1">
        <f t="shared" si="4"/>
        <v>81.080000000000013</v>
      </c>
      <c r="O17" s="1">
        <v>15</v>
      </c>
    </row>
    <row r="18" spans="1:15" ht="20.25" customHeight="1">
      <c r="A18" s="1" t="s">
        <v>693</v>
      </c>
      <c r="B18" s="1" t="s">
        <v>421</v>
      </c>
      <c r="C18" s="1" t="s">
        <v>725</v>
      </c>
      <c r="D18" s="1" t="s">
        <v>619</v>
      </c>
      <c r="E18" s="4" t="s">
        <v>843</v>
      </c>
      <c r="F18" s="1" t="s">
        <v>648</v>
      </c>
      <c r="G18" s="1">
        <f t="shared" si="0"/>
        <v>30.84</v>
      </c>
      <c r="H18" s="1">
        <v>83.6</v>
      </c>
      <c r="I18" s="1">
        <f t="shared" si="1"/>
        <v>25.08</v>
      </c>
      <c r="J18" s="1">
        <v>85</v>
      </c>
      <c r="K18" s="1">
        <f t="shared" si="2"/>
        <v>12.75</v>
      </c>
      <c r="L18" s="1">
        <v>82.2</v>
      </c>
      <c r="M18" s="1">
        <f t="shared" si="3"/>
        <v>12.33</v>
      </c>
      <c r="N18" s="1">
        <f t="shared" si="4"/>
        <v>81</v>
      </c>
      <c r="O18" s="1">
        <v>16</v>
      </c>
    </row>
    <row r="19" spans="1:15" ht="20.25" customHeight="1">
      <c r="A19" s="1" t="s">
        <v>295</v>
      </c>
      <c r="B19" s="1" t="s">
        <v>519</v>
      </c>
      <c r="C19" s="1" t="s">
        <v>469</v>
      </c>
      <c r="D19" s="1" t="s">
        <v>619</v>
      </c>
      <c r="E19" s="4" t="s">
        <v>843</v>
      </c>
      <c r="F19" s="1" t="s">
        <v>220</v>
      </c>
      <c r="G19" s="1">
        <f t="shared" si="0"/>
        <v>30.52</v>
      </c>
      <c r="H19" s="1">
        <v>77.8</v>
      </c>
      <c r="I19" s="1">
        <f t="shared" si="1"/>
        <v>23.34</v>
      </c>
      <c r="J19" s="1">
        <v>91</v>
      </c>
      <c r="K19" s="1">
        <f t="shared" si="2"/>
        <v>13.65</v>
      </c>
      <c r="L19" s="1">
        <v>89.8</v>
      </c>
      <c r="M19" s="1">
        <f t="shared" si="3"/>
        <v>13.469999999999999</v>
      </c>
      <c r="N19" s="1">
        <f t="shared" si="4"/>
        <v>80.98</v>
      </c>
      <c r="O19" s="1">
        <v>17</v>
      </c>
    </row>
    <row r="20" spans="1:15" ht="20.25" customHeight="1">
      <c r="A20" s="1" t="s">
        <v>486</v>
      </c>
      <c r="B20" s="1" t="s">
        <v>480</v>
      </c>
      <c r="C20" s="1" t="s">
        <v>148</v>
      </c>
      <c r="D20" s="1" t="s">
        <v>619</v>
      </c>
      <c r="E20" s="4" t="s">
        <v>843</v>
      </c>
      <c r="F20" s="1" t="s">
        <v>706</v>
      </c>
      <c r="G20" s="1">
        <f t="shared" si="0"/>
        <v>31.04</v>
      </c>
      <c r="H20" s="1">
        <v>82.4</v>
      </c>
      <c r="I20" s="1">
        <f t="shared" si="1"/>
        <v>24.720000000000002</v>
      </c>
      <c r="J20" s="1">
        <v>83.6</v>
      </c>
      <c r="K20" s="1">
        <f t="shared" si="2"/>
        <v>12.54</v>
      </c>
      <c r="L20" s="1">
        <v>83.8</v>
      </c>
      <c r="M20" s="1">
        <f t="shared" si="3"/>
        <v>12.569999999999999</v>
      </c>
      <c r="N20" s="1">
        <f t="shared" si="4"/>
        <v>80.87</v>
      </c>
      <c r="O20" s="1">
        <v>18</v>
      </c>
    </row>
    <row r="21" spans="1:15" ht="20.25" customHeight="1">
      <c r="A21" s="1" t="s">
        <v>275</v>
      </c>
      <c r="B21" s="1" t="s">
        <v>267</v>
      </c>
      <c r="C21" s="1" t="s">
        <v>668</v>
      </c>
      <c r="D21" s="1" t="s">
        <v>619</v>
      </c>
      <c r="E21" s="4" t="s">
        <v>843</v>
      </c>
      <c r="F21" s="1" t="s">
        <v>99</v>
      </c>
      <c r="G21" s="1">
        <f t="shared" si="0"/>
        <v>31.260000000000005</v>
      </c>
      <c r="H21" s="1">
        <v>81</v>
      </c>
      <c r="I21" s="1">
        <f t="shared" si="1"/>
        <v>24.3</v>
      </c>
      <c r="J21" s="1">
        <v>84</v>
      </c>
      <c r="K21" s="1">
        <f t="shared" si="2"/>
        <v>12.6</v>
      </c>
      <c r="L21" s="1">
        <v>84.2</v>
      </c>
      <c r="M21" s="1">
        <f t="shared" si="3"/>
        <v>12.63</v>
      </c>
      <c r="N21" s="1">
        <f t="shared" si="4"/>
        <v>80.789999999999992</v>
      </c>
      <c r="O21" s="1">
        <v>19</v>
      </c>
    </row>
    <row r="22" spans="1:15" ht="20.25" customHeight="1">
      <c r="A22" s="1" t="s">
        <v>166</v>
      </c>
      <c r="B22" s="1" t="s">
        <v>674</v>
      </c>
      <c r="C22" s="1" t="s">
        <v>121</v>
      </c>
      <c r="D22" s="1" t="s">
        <v>619</v>
      </c>
      <c r="E22" s="4" t="s">
        <v>843</v>
      </c>
      <c r="F22" s="1" t="s">
        <v>397</v>
      </c>
      <c r="G22" s="1">
        <f t="shared" si="0"/>
        <v>31.54</v>
      </c>
      <c r="H22" s="1">
        <v>80.2</v>
      </c>
      <c r="I22" s="1">
        <f t="shared" si="1"/>
        <v>24.06</v>
      </c>
      <c r="J22" s="1">
        <v>85.6</v>
      </c>
      <c r="K22" s="1">
        <f t="shared" si="2"/>
        <v>12.839999999999998</v>
      </c>
      <c r="L22" s="1">
        <v>80.400000000000006</v>
      </c>
      <c r="M22" s="1">
        <f t="shared" si="3"/>
        <v>12.06</v>
      </c>
      <c r="N22" s="1">
        <f t="shared" si="4"/>
        <v>80.5</v>
      </c>
      <c r="O22" s="1">
        <v>20</v>
      </c>
    </row>
    <row r="23" spans="1:15" ht="20.25" customHeight="1">
      <c r="A23" s="1" t="s">
        <v>755</v>
      </c>
      <c r="B23" s="1" t="s">
        <v>560</v>
      </c>
      <c r="C23" s="1" t="s">
        <v>156</v>
      </c>
      <c r="D23" s="1" t="s">
        <v>619</v>
      </c>
      <c r="E23" s="4" t="s">
        <v>843</v>
      </c>
      <c r="F23" s="1" t="s">
        <v>706</v>
      </c>
      <c r="G23" s="1">
        <f t="shared" si="0"/>
        <v>31.04</v>
      </c>
      <c r="H23" s="1">
        <v>81.400000000000006</v>
      </c>
      <c r="I23" s="1">
        <f t="shared" si="1"/>
        <v>24.42</v>
      </c>
      <c r="J23" s="1">
        <v>82.4</v>
      </c>
      <c r="K23" s="1">
        <f t="shared" si="2"/>
        <v>12.360000000000001</v>
      </c>
      <c r="L23" s="1">
        <v>83.8</v>
      </c>
      <c r="M23" s="1">
        <f t="shared" si="3"/>
        <v>12.569999999999999</v>
      </c>
      <c r="N23" s="1">
        <f t="shared" si="4"/>
        <v>80.39</v>
      </c>
      <c r="O23" s="1">
        <v>21</v>
      </c>
    </row>
    <row r="24" spans="1:15" ht="20.25" customHeight="1">
      <c r="A24" s="1" t="s">
        <v>227</v>
      </c>
      <c r="B24" s="1" t="s">
        <v>155</v>
      </c>
      <c r="C24" s="1" t="s">
        <v>23</v>
      </c>
      <c r="D24" s="1" t="s">
        <v>619</v>
      </c>
      <c r="E24" s="4" t="s">
        <v>843</v>
      </c>
      <c r="F24" s="1" t="s">
        <v>135</v>
      </c>
      <c r="G24" s="1">
        <f t="shared" si="0"/>
        <v>30.700000000000003</v>
      </c>
      <c r="H24" s="1">
        <v>81.400000000000006</v>
      </c>
      <c r="I24" s="1">
        <f t="shared" si="1"/>
        <v>24.42</v>
      </c>
      <c r="J24" s="1">
        <v>77</v>
      </c>
      <c r="K24" s="1">
        <f t="shared" si="2"/>
        <v>11.549999999999999</v>
      </c>
      <c r="L24" s="1">
        <v>89.2</v>
      </c>
      <c r="M24" s="1">
        <f t="shared" si="3"/>
        <v>13.38</v>
      </c>
      <c r="N24" s="1">
        <f t="shared" si="4"/>
        <v>80.05</v>
      </c>
      <c r="O24" s="1">
        <v>22</v>
      </c>
    </row>
    <row r="25" spans="1:15" ht="20.25" customHeight="1">
      <c r="A25" s="1" t="s">
        <v>685</v>
      </c>
      <c r="B25" s="1" t="s">
        <v>413</v>
      </c>
      <c r="C25" s="1" t="s">
        <v>643</v>
      </c>
      <c r="D25" s="1" t="s">
        <v>619</v>
      </c>
      <c r="E25" s="4" t="s">
        <v>843</v>
      </c>
      <c r="F25" s="1" t="s">
        <v>164</v>
      </c>
      <c r="G25" s="1">
        <f t="shared" si="0"/>
        <v>30.32</v>
      </c>
      <c r="H25" s="1">
        <v>81.400000000000006</v>
      </c>
      <c r="I25" s="1">
        <f t="shared" si="1"/>
        <v>24.42</v>
      </c>
      <c r="J25" s="1">
        <v>85.4</v>
      </c>
      <c r="K25" s="1">
        <f t="shared" si="2"/>
        <v>12.81</v>
      </c>
      <c r="L25" s="1">
        <v>82.8</v>
      </c>
      <c r="M25" s="1">
        <f t="shared" si="3"/>
        <v>12.42</v>
      </c>
      <c r="N25" s="1">
        <f t="shared" si="4"/>
        <v>79.97</v>
      </c>
      <c r="O25" s="1">
        <v>23</v>
      </c>
    </row>
    <row r="26" spans="1:15" ht="20.25" customHeight="1">
      <c r="A26" s="1" t="s">
        <v>57</v>
      </c>
      <c r="B26" s="1" t="s">
        <v>127</v>
      </c>
      <c r="C26" s="1" t="s">
        <v>111</v>
      </c>
      <c r="D26" s="1" t="s">
        <v>619</v>
      </c>
      <c r="E26" s="4" t="s">
        <v>843</v>
      </c>
      <c r="F26" s="1" t="s">
        <v>153</v>
      </c>
      <c r="G26" s="1">
        <f t="shared" si="0"/>
        <v>31.3</v>
      </c>
      <c r="H26" s="1">
        <v>74.8</v>
      </c>
      <c r="I26" s="1">
        <f t="shared" si="1"/>
        <v>22.439999999999998</v>
      </c>
      <c r="J26" s="1">
        <v>87.6</v>
      </c>
      <c r="K26" s="1">
        <f t="shared" si="2"/>
        <v>13.139999999999999</v>
      </c>
      <c r="L26" s="1">
        <v>84.8</v>
      </c>
      <c r="M26" s="1">
        <f t="shared" si="3"/>
        <v>12.719999999999999</v>
      </c>
      <c r="N26" s="1">
        <f t="shared" si="4"/>
        <v>79.599999999999994</v>
      </c>
      <c r="O26" s="1">
        <v>24</v>
      </c>
    </row>
    <row r="27" spans="1:15" ht="20.25" customHeight="1">
      <c r="A27" s="1"/>
      <c r="B27" s="1"/>
      <c r="C27" s="1" t="s">
        <v>811</v>
      </c>
      <c r="D27" s="1" t="s">
        <v>619</v>
      </c>
      <c r="E27" s="4" t="s">
        <v>843</v>
      </c>
      <c r="F27" s="1" t="s">
        <v>388</v>
      </c>
      <c r="G27" s="1">
        <f t="shared" si="0"/>
        <v>29.8</v>
      </c>
      <c r="H27" s="1">
        <v>82</v>
      </c>
      <c r="I27" s="1">
        <f t="shared" si="1"/>
        <v>24.599999999999998</v>
      </c>
      <c r="J27" s="1">
        <v>86</v>
      </c>
      <c r="K27" s="1">
        <f t="shared" si="2"/>
        <v>12.9</v>
      </c>
      <c r="L27" s="1">
        <v>81.8</v>
      </c>
      <c r="M27" s="1">
        <f t="shared" si="3"/>
        <v>12.27</v>
      </c>
      <c r="N27" s="1">
        <f t="shared" si="4"/>
        <v>79.569999999999993</v>
      </c>
      <c r="O27" s="1">
        <v>25</v>
      </c>
    </row>
    <row r="28" spans="1:15" ht="20.25" customHeight="1">
      <c r="A28" s="1" t="s">
        <v>189</v>
      </c>
      <c r="B28" s="1" t="s">
        <v>651</v>
      </c>
      <c r="C28" s="1" t="s">
        <v>641</v>
      </c>
      <c r="D28" s="1" t="s">
        <v>619</v>
      </c>
      <c r="E28" s="4" t="s">
        <v>843</v>
      </c>
      <c r="F28" s="1" t="s">
        <v>215</v>
      </c>
      <c r="G28" s="1">
        <f t="shared" si="0"/>
        <v>32.82</v>
      </c>
      <c r="H28" s="1">
        <v>75.8</v>
      </c>
      <c r="I28" s="1">
        <f t="shared" si="1"/>
        <v>22.74</v>
      </c>
      <c r="J28" s="1">
        <v>75.2</v>
      </c>
      <c r="K28" s="1">
        <f t="shared" si="2"/>
        <v>11.28</v>
      </c>
      <c r="L28" s="1">
        <v>84.2</v>
      </c>
      <c r="M28" s="1">
        <f t="shared" si="3"/>
        <v>12.63</v>
      </c>
      <c r="N28" s="1">
        <f t="shared" si="4"/>
        <v>79.47</v>
      </c>
      <c r="O28" s="1">
        <v>26</v>
      </c>
    </row>
    <row r="29" spans="1:15" ht="20.25" customHeight="1">
      <c r="A29" s="1"/>
      <c r="B29" s="1"/>
      <c r="C29" s="1" t="s">
        <v>812</v>
      </c>
      <c r="D29" s="1" t="s">
        <v>619</v>
      </c>
      <c r="E29" s="4" t="s">
        <v>843</v>
      </c>
      <c r="F29" s="1" t="s">
        <v>813</v>
      </c>
      <c r="G29" s="1">
        <f t="shared" si="0"/>
        <v>29.680000000000003</v>
      </c>
      <c r="H29" s="1">
        <v>82.9</v>
      </c>
      <c r="I29" s="1">
        <f t="shared" si="1"/>
        <v>24.87</v>
      </c>
      <c r="J29" s="1">
        <v>83.8</v>
      </c>
      <c r="K29" s="1">
        <f t="shared" si="2"/>
        <v>12.569999999999999</v>
      </c>
      <c r="L29" s="1">
        <v>81</v>
      </c>
      <c r="M29" s="1">
        <f t="shared" si="3"/>
        <v>12.15</v>
      </c>
      <c r="N29" s="1">
        <f t="shared" si="4"/>
        <v>79.27000000000001</v>
      </c>
      <c r="O29" s="1">
        <v>27</v>
      </c>
    </row>
    <row r="30" spans="1:15" ht="20.25" customHeight="1">
      <c r="A30" s="1" t="s">
        <v>128</v>
      </c>
      <c r="B30" s="1" t="s">
        <v>347</v>
      </c>
      <c r="C30" s="1" t="s">
        <v>302</v>
      </c>
      <c r="D30" s="1" t="s">
        <v>619</v>
      </c>
      <c r="E30" s="4" t="s">
        <v>843</v>
      </c>
      <c r="F30" s="1" t="s">
        <v>391</v>
      </c>
      <c r="G30" s="1">
        <f t="shared" si="0"/>
        <v>31.760000000000005</v>
      </c>
      <c r="H30" s="1">
        <v>74</v>
      </c>
      <c r="I30" s="1">
        <f t="shared" si="1"/>
        <v>22.2</v>
      </c>
      <c r="J30" s="1">
        <v>84.4</v>
      </c>
      <c r="K30" s="1">
        <f t="shared" si="2"/>
        <v>12.66</v>
      </c>
      <c r="L30" s="1">
        <v>81.599999999999994</v>
      </c>
      <c r="M30" s="1">
        <f t="shared" si="3"/>
        <v>12.239999999999998</v>
      </c>
      <c r="N30" s="1">
        <f t="shared" si="4"/>
        <v>78.86</v>
      </c>
      <c r="O30" s="1">
        <v>28</v>
      </c>
    </row>
    <row r="31" spans="1:15" ht="20.25" customHeight="1">
      <c r="A31" s="1" t="s">
        <v>661</v>
      </c>
      <c r="B31" s="1" t="s">
        <v>532</v>
      </c>
      <c r="C31" s="1" t="s">
        <v>201</v>
      </c>
      <c r="D31" s="1" t="s">
        <v>619</v>
      </c>
      <c r="E31" s="4" t="s">
        <v>843</v>
      </c>
      <c r="F31" s="1" t="s">
        <v>529</v>
      </c>
      <c r="G31" s="1">
        <f t="shared" si="0"/>
        <v>32.22</v>
      </c>
      <c r="H31" s="1">
        <v>76.8</v>
      </c>
      <c r="I31" s="1">
        <f t="shared" si="1"/>
        <v>23.04</v>
      </c>
      <c r="J31" s="1">
        <v>75.599999999999994</v>
      </c>
      <c r="K31" s="1">
        <f t="shared" si="2"/>
        <v>11.339999999999998</v>
      </c>
      <c r="L31" s="1">
        <v>81</v>
      </c>
      <c r="M31" s="1">
        <f t="shared" si="3"/>
        <v>12.15</v>
      </c>
      <c r="N31" s="1">
        <f t="shared" si="4"/>
        <v>78.75</v>
      </c>
      <c r="O31" s="1">
        <v>29</v>
      </c>
    </row>
    <row r="32" spans="1:15" ht="20.25" customHeight="1">
      <c r="A32" s="1" t="s">
        <v>6</v>
      </c>
      <c r="B32" s="1" t="s">
        <v>242</v>
      </c>
      <c r="C32" s="1" t="s">
        <v>665</v>
      </c>
      <c r="D32" s="1" t="s">
        <v>619</v>
      </c>
      <c r="E32" s="4" t="s">
        <v>843</v>
      </c>
      <c r="F32" s="1" t="s">
        <v>310</v>
      </c>
      <c r="G32" s="1">
        <f t="shared" si="0"/>
        <v>30.460000000000004</v>
      </c>
      <c r="H32" s="1">
        <v>76</v>
      </c>
      <c r="I32" s="1">
        <f t="shared" si="1"/>
        <v>22.8</v>
      </c>
      <c r="J32" s="1">
        <v>85</v>
      </c>
      <c r="K32" s="1">
        <f t="shared" si="2"/>
        <v>12.75</v>
      </c>
      <c r="L32" s="1">
        <v>84.2</v>
      </c>
      <c r="M32" s="1">
        <f t="shared" si="3"/>
        <v>12.63</v>
      </c>
      <c r="N32" s="1">
        <f t="shared" si="4"/>
        <v>78.64</v>
      </c>
      <c r="O32" s="1">
        <v>30</v>
      </c>
    </row>
    <row r="33" spans="1:15" ht="20.25" customHeight="1">
      <c r="A33" s="1" t="s">
        <v>507</v>
      </c>
      <c r="B33" s="1" t="s">
        <v>356</v>
      </c>
      <c r="C33" s="1" t="s">
        <v>470</v>
      </c>
      <c r="D33" s="1" t="s">
        <v>619</v>
      </c>
      <c r="E33" s="4" t="s">
        <v>843</v>
      </c>
      <c r="F33" s="1" t="s">
        <v>52</v>
      </c>
      <c r="G33" s="1">
        <f t="shared" si="0"/>
        <v>31.380000000000003</v>
      </c>
      <c r="H33" s="1">
        <v>77.599999999999994</v>
      </c>
      <c r="I33" s="1">
        <f t="shared" si="1"/>
        <v>23.279999999999998</v>
      </c>
      <c r="J33" s="1">
        <v>74.8</v>
      </c>
      <c r="K33" s="1">
        <f t="shared" si="2"/>
        <v>11.219999999999999</v>
      </c>
      <c r="L33" s="1">
        <v>84.4</v>
      </c>
      <c r="M33" s="1">
        <f t="shared" si="3"/>
        <v>12.66</v>
      </c>
      <c r="N33" s="1">
        <f t="shared" si="4"/>
        <v>78.539999999999992</v>
      </c>
      <c r="O33" s="1">
        <v>31</v>
      </c>
    </row>
    <row r="34" spans="1:15" ht="20.25" customHeight="1">
      <c r="A34" s="1"/>
      <c r="B34" s="1"/>
      <c r="C34" s="1" t="s">
        <v>806</v>
      </c>
      <c r="D34" s="1" t="s">
        <v>619</v>
      </c>
      <c r="E34" s="4" t="s">
        <v>843</v>
      </c>
      <c r="F34" s="1" t="s">
        <v>807</v>
      </c>
      <c r="G34" s="1">
        <f t="shared" si="0"/>
        <v>30.1</v>
      </c>
      <c r="H34" s="1">
        <v>77.400000000000006</v>
      </c>
      <c r="I34" s="1">
        <f t="shared" si="1"/>
        <v>23.220000000000002</v>
      </c>
      <c r="J34" s="1">
        <v>85.4</v>
      </c>
      <c r="K34" s="1">
        <f t="shared" si="2"/>
        <v>12.81</v>
      </c>
      <c r="L34" s="1">
        <v>81.400000000000006</v>
      </c>
      <c r="M34" s="1">
        <f t="shared" si="3"/>
        <v>12.21</v>
      </c>
      <c r="N34" s="1">
        <f t="shared" si="4"/>
        <v>78.34</v>
      </c>
      <c r="O34" s="1">
        <v>32</v>
      </c>
    </row>
    <row r="35" spans="1:15" ht="20.25" customHeight="1">
      <c r="A35" s="1" t="s">
        <v>77</v>
      </c>
      <c r="B35" s="1" t="s">
        <v>168</v>
      </c>
      <c r="C35" s="1" t="s">
        <v>264</v>
      </c>
      <c r="D35" s="1" t="s">
        <v>619</v>
      </c>
      <c r="E35" s="4" t="s">
        <v>843</v>
      </c>
      <c r="F35" s="1" t="s">
        <v>340</v>
      </c>
      <c r="G35" s="1">
        <f t="shared" ref="G35:G56" si="5">F35*0.4</f>
        <v>31.72</v>
      </c>
      <c r="H35" s="1">
        <v>73.599999999999994</v>
      </c>
      <c r="I35" s="1">
        <f t="shared" ref="I35:I56" si="6">H35*0.3</f>
        <v>22.08</v>
      </c>
      <c r="J35" s="1">
        <v>82</v>
      </c>
      <c r="K35" s="1">
        <f t="shared" ref="K35:K56" si="7">J35*0.15</f>
        <v>12.299999999999999</v>
      </c>
      <c r="L35" s="1">
        <v>80.2</v>
      </c>
      <c r="M35" s="1">
        <f t="shared" ref="M35:M56" si="8">L35*0.15</f>
        <v>12.03</v>
      </c>
      <c r="N35" s="1">
        <f t="shared" ref="N35:N56" si="9">G35+I35+K35+M35</f>
        <v>78.13</v>
      </c>
      <c r="O35" s="1">
        <v>33</v>
      </c>
    </row>
    <row r="36" spans="1:15" ht="20.25" customHeight="1">
      <c r="A36" s="1" t="s">
        <v>640</v>
      </c>
      <c r="B36" s="1" t="s">
        <v>66</v>
      </c>
      <c r="C36" s="1" t="s">
        <v>482</v>
      </c>
      <c r="D36" s="1" t="s">
        <v>619</v>
      </c>
      <c r="E36" s="4" t="s">
        <v>843</v>
      </c>
      <c r="F36" s="1" t="s">
        <v>451</v>
      </c>
      <c r="G36" s="1">
        <f t="shared" si="5"/>
        <v>31.1</v>
      </c>
      <c r="H36" s="1">
        <v>76</v>
      </c>
      <c r="I36" s="1">
        <f t="shared" si="6"/>
        <v>22.8</v>
      </c>
      <c r="J36" s="1">
        <v>76.2</v>
      </c>
      <c r="K36" s="1">
        <f t="shared" si="7"/>
        <v>11.43</v>
      </c>
      <c r="L36" s="1">
        <v>84.2</v>
      </c>
      <c r="M36" s="1">
        <f t="shared" si="8"/>
        <v>12.63</v>
      </c>
      <c r="N36" s="1">
        <f t="shared" si="9"/>
        <v>77.960000000000008</v>
      </c>
      <c r="O36" s="1">
        <v>34</v>
      </c>
    </row>
    <row r="37" spans="1:15" ht="20.25" customHeight="1">
      <c r="A37" s="1" t="s">
        <v>658</v>
      </c>
      <c r="B37" s="1" t="s">
        <v>203</v>
      </c>
      <c r="C37" s="1" t="s">
        <v>485</v>
      </c>
      <c r="D37" s="1" t="s">
        <v>619</v>
      </c>
      <c r="E37" s="4" t="s">
        <v>843</v>
      </c>
      <c r="F37" s="1" t="s">
        <v>162</v>
      </c>
      <c r="G37" s="1">
        <f t="shared" si="5"/>
        <v>31.460000000000004</v>
      </c>
      <c r="H37" s="1">
        <v>72.2</v>
      </c>
      <c r="I37" s="1">
        <f t="shared" si="6"/>
        <v>21.66</v>
      </c>
      <c r="J37" s="1">
        <v>82.2</v>
      </c>
      <c r="K37" s="1">
        <f t="shared" si="7"/>
        <v>12.33</v>
      </c>
      <c r="L37" s="1">
        <v>82.8</v>
      </c>
      <c r="M37" s="1">
        <f t="shared" si="8"/>
        <v>12.42</v>
      </c>
      <c r="N37" s="1">
        <f t="shared" si="9"/>
        <v>77.87</v>
      </c>
      <c r="O37" s="1">
        <v>35</v>
      </c>
    </row>
    <row r="38" spans="1:15" ht="20.25" customHeight="1">
      <c r="A38" s="1" t="s">
        <v>214</v>
      </c>
      <c r="B38" s="1" t="s">
        <v>425</v>
      </c>
      <c r="C38" s="1" t="s">
        <v>62</v>
      </c>
      <c r="D38" s="1" t="s">
        <v>619</v>
      </c>
      <c r="E38" s="4" t="s">
        <v>843</v>
      </c>
      <c r="F38" s="1" t="s">
        <v>315</v>
      </c>
      <c r="G38" s="1">
        <f t="shared" si="5"/>
        <v>30.6</v>
      </c>
      <c r="H38" s="1">
        <v>78</v>
      </c>
      <c r="I38" s="1">
        <f t="shared" si="6"/>
        <v>23.4</v>
      </c>
      <c r="J38" s="1">
        <v>76.2</v>
      </c>
      <c r="K38" s="1">
        <f t="shared" si="7"/>
        <v>11.43</v>
      </c>
      <c r="L38" s="1">
        <v>82.4</v>
      </c>
      <c r="M38" s="1">
        <f t="shared" si="8"/>
        <v>12.360000000000001</v>
      </c>
      <c r="N38" s="1">
        <f t="shared" si="9"/>
        <v>77.790000000000006</v>
      </c>
      <c r="O38" s="1">
        <v>36</v>
      </c>
    </row>
    <row r="39" spans="1:15" ht="20.25" customHeight="1">
      <c r="A39" s="1"/>
      <c r="B39" s="1"/>
      <c r="C39" s="1" t="s">
        <v>804</v>
      </c>
      <c r="D39" s="1" t="s">
        <v>619</v>
      </c>
      <c r="E39" s="4" t="s">
        <v>843</v>
      </c>
      <c r="F39" s="1" t="s">
        <v>805</v>
      </c>
      <c r="G39" s="1">
        <f t="shared" si="5"/>
        <v>30.12</v>
      </c>
      <c r="H39" s="1">
        <v>74.8</v>
      </c>
      <c r="I39" s="1">
        <f t="shared" si="6"/>
        <v>22.439999999999998</v>
      </c>
      <c r="J39" s="1">
        <v>82.2</v>
      </c>
      <c r="K39" s="1">
        <f t="shared" si="7"/>
        <v>12.33</v>
      </c>
      <c r="L39" s="1">
        <v>84.2</v>
      </c>
      <c r="M39" s="1">
        <f t="shared" si="8"/>
        <v>12.63</v>
      </c>
      <c r="N39" s="1">
        <f t="shared" si="9"/>
        <v>77.52</v>
      </c>
      <c r="O39" s="1">
        <v>37</v>
      </c>
    </row>
    <row r="40" spans="1:15" ht="20.25" customHeight="1">
      <c r="A40" s="1"/>
      <c r="B40" s="1"/>
      <c r="C40" s="1" t="s">
        <v>801</v>
      </c>
      <c r="D40" s="1" t="s">
        <v>619</v>
      </c>
      <c r="E40" s="4" t="s">
        <v>843</v>
      </c>
      <c r="F40" s="1" t="s">
        <v>751</v>
      </c>
      <c r="G40" s="1">
        <f t="shared" si="5"/>
        <v>30.200000000000003</v>
      </c>
      <c r="H40" s="1">
        <v>73.8</v>
      </c>
      <c r="I40" s="1">
        <f t="shared" si="6"/>
        <v>22.139999999999997</v>
      </c>
      <c r="J40" s="1">
        <v>85.6</v>
      </c>
      <c r="K40" s="1">
        <f t="shared" si="7"/>
        <v>12.839999999999998</v>
      </c>
      <c r="L40" s="1">
        <v>82.2</v>
      </c>
      <c r="M40" s="1">
        <f t="shared" si="8"/>
        <v>12.33</v>
      </c>
      <c r="N40" s="1">
        <f t="shared" si="9"/>
        <v>77.510000000000005</v>
      </c>
      <c r="O40" s="1">
        <v>38</v>
      </c>
    </row>
    <row r="41" spans="1:15" ht="20.25" customHeight="1">
      <c r="A41" s="1" t="s">
        <v>41</v>
      </c>
      <c r="B41" s="1" t="s">
        <v>358</v>
      </c>
      <c r="C41" s="1" t="s">
        <v>282</v>
      </c>
      <c r="D41" s="1" t="s">
        <v>619</v>
      </c>
      <c r="E41" s="4" t="s">
        <v>843</v>
      </c>
      <c r="F41" s="1" t="s">
        <v>221</v>
      </c>
      <c r="G41" s="1">
        <f t="shared" si="5"/>
        <v>30.54</v>
      </c>
      <c r="H41" s="1">
        <v>77</v>
      </c>
      <c r="I41" s="1">
        <f t="shared" si="6"/>
        <v>23.099999999999998</v>
      </c>
      <c r="J41" s="1">
        <v>76.400000000000006</v>
      </c>
      <c r="K41" s="1">
        <f t="shared" si="7"/>
        <v>11.46</v>
      </c>
      <c r="L41" s="1">
        <v>82.4</v>
      </c>
      <c r="M41" s="1">
        <f t="shared" si="8"/>
        <v>12.360000000000001</v>
      </c>
      <c r="N41" s="1">
        <f t="shared" si="9"/>
        <v>77.459999999999994</v>
      </c>
      <c r="O41" s="1">
        <v>39</v>
      </c>
    </row>
    <row r="42" spans="1:15" ht="20.25" customHeight="1">
      <c r="A42" s="1" t="s">
        <v>349</v>
      </c>
      <c r="B42" s="1" t="s">
        <v>116</v>
      </c>
      <c r="C42" s="1" t="s">
        <v>488</v>
      </c>
      <c r="D42" s="1" t="s">
        <v>619</v>
      </c>
      <c r="E42" s="4" t="s">
        <v>843</v>
      </c>
      <c r="F42" s="1" t="s">
        <v>14</v>
      </c>
      <c r="G42" s="1">
        <f t="shared" si="5"/>
        <v>30.660000000000004</v>
      </c>
      <c r="H42" s="1">
        <v>76.2</v>
      </c>
      <c r="I42" s="1">
        <f t="shared" si="6"/>
        <v>22.86</v>
      </c>
      <c r="J42" s="1">
        <v>79.2</v>
      </c>
      <c r="K42" s="1">
        <f t="shared" si="7"/>
        <v>11.88</v>
      </c>
      <c r="L42" s="1">
        <v>80</v>
      </c>
      <c r="M42" s="1">
        <f t="shared" si="8"/>
        <v>12</v>
      </c>
      <c r="N42" s="1">
        <f t="shared" si="9"/>
        <v>77.400000000000006</v>
      </c>
      <c r="O42" s="1">
        <v>40</v>
      </c>
    </row>
    <row r="43" spans="1:15" ht="20.25" customHeight="1">
      <c r="A43" s="1"/>
      <c r="B43" s="1"/>
      <c r="C43" s="1" t="s">
        <v>803</v>
      </c>
      <c r="D43" s="1" t="s">
        <v>619</v>
      </c>
      <c r="E43" s="4" t="s">
        <v>843</v>
      </c>
      <c r="F43" s="1" t="s">
        <v>751</v>
      </c>
      <c r="G43" s="1">
        <f t="shared" si="5"/>
        <v>30.200000000000003</v>
      </c>
      <c r="H43" s="1">
        <v>77.2</v>
      </c>
      <c r="I43" s="1">
        <f t="shared" si="6"/>
        <v>23.16</v>
      </c>
      <c r="J43" s="1">
        <v>80</v>
      </c>
      <c r="K43" s="1">
        <f t="shared" si="7"/>
        <v>12</v>
      </c>
      <c r="L43" s="1">
        <v>80</v>
      </c>
      <c r="M43" s="1">
        <f t="shared" si="8"/>
        <v>12</v>
      </c>
      <c r="N43" s="1">
        <f t="shared" si="9"/>
        <v>77.36</v>
      </c>
      <c r="O43" s="1">
        <v>41</v>
      </c>
    </row>
    <row r="44" spans="1:15" ht="20.25" customHeight="1">
      <c r="A44" s="1"/>
      <c r="B44" s="1"/>
      <c r="C44" s="1" t="s">
        <v>819</v>
      </c>
      <c r="D44" s="1" t="s">
        <v>619</v>
      </c>
      <c r="E44" s="4" t="s">
        <v>843</v>
      </c>
      <c r="F44" s="1" t="s">
        <v>332</v>
      </c>
      <c r="G44" s="1">
        <f t="shared" si="5"/>
        <v>29.62</v>
      </c>
      <c r="H44" s="1">
        <v>76.2</v>
      </c>
      <c r="I44" s="1">
        <f t="shared" si="6"/>
        <v>22.86</v>
      </c>
      <c r="J44" s="1">
        <v>84.2</v>
      </c>
      <c r="K44" s="1">
        <f t="shared" si="7"/>
        <v>12.63</v>
      </c>
      <c r="L44" s="1">
        <v>81.599999999999994</v>
      </c>
      <c r="M44" s="1">
        <f t="shared" si="8"/>
        <v>12.239999999999998</v>
      </c>
      <c r="N44" s="1">
        <f t="shared" si="9"/>
        <v>77.349999999999994</v>
      </c>
      <c r="O44" s="1">
        <v>42</v>
      </c>
    </row>
    <row r="45" spans="1:15" ht="20.25" customHeight="1">
      <c r="A45" s="1"/>
      <c r="B45" s="1"/>
      <c r="C45" s="1" t="s">
        <v>802</v>
      </c>
      <c r="D45" s="1" t="s">
        <v>619</v>
      </c>
      <c r="E45" s="4" t="s">
        <v>843</v>
      </c>
      <c r="F45" s="1" t="s">
        <v>751</v>
      </c>
      <c r="G45" s="1">
        <f t="shared" si="5"/>
        <v>30.200000000000003</v>
      </c>
      <c r="H45" s="1">
        <v>76.599999999999994</v>
      </c>
      <c r="I45" s="1">
        <f t="shared" si="6"/>
        <v>22.979999999999997</v>
      </c>
      <c r="J45" s="1">
        <v>77.599999999999994</v>
      </c>
      <c r="K45" s="1">
        <f t="shared" si="7"/>
        <v>11.639999999999999</v>
      </c>
      <c r="L45" s="1">
        <v>83.4</v>
      </c>
      <c r="M45" s="1">
        <f t="shared" si="8"/>
        <v>12.51</v>
      </c>
      <c r="N45" s="1">
        <f t="shared" si="9"/>
        <v>77.33</v>
      </c>
      <c r="O45" s="1">
        <v>43</v>
      </c>
    </row>
    <row r="46" spans="1:15" ht="20.25" customHeight="1">
      <c r="A46" s="1" t="s">
        <v>115</v>
      </c>
      <c r="B46" s="1" t="s">
        <v>298</v>
      </c>
      <c r="C46" s="1" t="s">
        <v>424</v>
      </c>
      <c r="D46" s="1" t="s">
        <v>619</v>
      </c>
      <c r="E46" s="4" t="s">
        <v>843</v>
      </c>
      <c r="F46" s="1" t="s">
        <v>44</v>
      </c>
      <c r="G46" s="1">
        <f t="shared" si="5"/>
        <v>31.22</v>
      </c>
      <c r="H46" s="1">
        <v>74.400000000000006</v>
      </c>
      <c r="I46" s="1">
        <f t="shared" si="6"/>
        <v>22.32</v>
      </c>
      <c r="J46" s="1">
        <v>80.2</v>
      </c>
      <c r="K46" s="1">
        <f t="shared" si="7"/>
        <v>12.03</v>
      </c>
      <c r="L46" s="1">
        <v>77.8</v>
      </c>
      <c r="M46" s="1">
        <f t="shared" si="8"/>
        <v>11.67</v>
      </c>
      <c r="N46" s="1">
        <f t="shared" si="9"/>
        <v>77.239999999999995</v>
      </c>
      <c r="O46" s="1">
        <v>44</v>
      </c>
    </row>
    <row r="47" spans="1:15" ht="20.25" customHeight="1">
      <c r="A47" s="1"/>
      <c r="B47" s="1"/>
      <c r="C47" s="1" t="s">
        <v>809</v>
      </c>
      <c r="D47" s="1" t="s">
        <v>619</v>
      </c>
      <c r="E47" s="4" t="s">
        <v>843</v>
      </c>
      <c r="F47" s="1" t="s">
        <v>810</v>
      </c>
      <c r="G47" s="1">
        <f t="shared" si="5"/>
        <v>29.960000000000004</v>
      </c>
      <c r="H47" s="1">
        <v>76.599999999999994</v>
      </c>
      <c r="I47" s="1">
        <f t="shared" si="6"/>
        <v>22.979999999999997</v>
      </c>
      <c r="J47" s="1">
        <v>80.2</v>
      </c>
      <c r="K47" s="1">
        <f t="shared" si="7"/>
        <v>12.03</v>
      </c>
      <c r="L47" s="1">
        <v>81.599999999999994</v>
      </c>
      <c r="M47" s="1">
        <f t="shared" si="8"/>
        <v>12.239999999999998</v>
      </c>
      <c r="N47" s="1">
        <f t="shared" si="9"/>
        <v>77.209999999999994</v>
      </c>
      <c r="O47" s="1">
        <v>45</v>
      </c>
    </row>
    <row r="48" spans="1:15" ht="20.25" customHeight="1">
      <c r="A48" s="1"/>
      <c r="B48" s="1"/>
      <c r="C48" s="1" t="s">
        <v>808</v>
      </c>
      <c r="D48" s="1" t="s">
        <v>619</v>
      </c>
      <c r="E48" s="4" t="s">
        <v>843</v>
      </c>
      <c r="F48" s="1" t="s">
        <v>735</v>
      </c>
      <c r="G48" s="1">
        <f>F48*0.4</f>
        <v>30.060000000000002</v>
      </c>
      <c r="H48" s="1">
        <v>73</v>
      </c>
      <c r="I48" s="1">
        <f>H48*0.3</f>
        <v>21.9</v>
      </c>
      <c r="J48" s="1">
        <v>85.4</v>
      </c>
      <c r="K48" s="1">
        <f>J48*0.15</f>
        <v>12.81</v>
      </c>
      <c r="L48" s="1">
        <v>82</v>
      </c>
      <c r="M48" s="1">
        <f>L48*0.15</f>
        <v>12.299999999999999</v>
      </c>
      <c r="N48" s="1">
        <f>G48+I48+K48+M48</f>
        <v>77.069999999999993</v>
      </c>
      <c r="O48" s="1">
        <v>46</v>
      </c>
    </row>
    <row r="49" spans="1:15" ht="20.25" customHeight="1">
      <c r="A49" s="1" t="s">
        <v>686</v>
      </c>
      <c r="B49" s="1" t="s">
        <v>37</v>
      </c>
      <c r="C49" s="1" t="s">
        <v>80</v>
      </c>
      <c r="D49" s="1" t="s">
        <v>619</v>
      </c>
      <c r="E49" s="4" t="s">
        <v>843</v>
      </c>
      <c r="F49" s="1" t="s">
        <v>24</v>
      </c>
      <c r="G49" s="1">
        <f t="shared" si="5"/>
        <v>30.24</v>
      </c>
      <c r="H49" s="1">
        <v>75.400000000000006</v>
      </c>
      <c r="I49" s="1">
        <f t="shared" si="6"/>
        <v>22.62</v>
      </c>
      <c r="J49" s="1">
        <v>79.8</v>
      </c>
      <c r="K49" s="1">
        <f t="shared" si="7"/>
        <v>11.969999999999999</v>
      </c>
      <c r="L49" s="1">
        <v>81.599999999999994</v>
      </c>
      <c r="M49" s="1">
        <f t="shared" si="8"/>
        <v>12.239999999999998</v>
      </c>
      <c r="N49" s="1">
        <f t="shared" si="9"/>
        <v>77.069999999999993</v>
      </c>
      <c r="O49" s="1">
        <v>46</v>
      </c>
    </row>
    <row r="50" spans="1:15" ht="20.25" customHeight="1">
      <c r="A50" s="1" t="s">
        <v>523</v>
      </c>
      <c r="B50" s="1" t="s">
        <v>169</v>
      </c>
      <c r="C50" s="1" t="s">
        <v>717</v>
      </c>
      <c r="D50" s="1" t="s">
        <v>619</v>
      </c>
      <c r="E50" s="4" t="s">
        <v>843</v>
      </c>
      <c r="F50" s="1" t="s">
        <v>173</v>
      </c>
      <c r="G50" s="1">
        <f t="shared" si="5"/>
        <v>30.34</v>
      </c>
      <c r="H50" s="1">
        <v>75.599999999999994</v>
      </c>
      <c r="I50" s="1">
        <f t="shared" si="6"/>
        <v>22.679999999999996</v>
      </c>
      <c r="J50" s="1">
        <v>79.599999999999994</v>
      </c>
      <c r="K50" s="1">
        <f t="shared" si="7"/>
        <v>11.94</v>
      </c>
      <c r="L50" s="1">
        <v>80</v>
      </c>
      <c r="M50" s="1">
        <f t="shared" si="8"/>
        <v>12</v>
      </c>
      <c r="N50" s="1">
        <f t="shared" si="9"/>
        <v>76.959999999999994</v>
      </c>
      <c r="O50" s="1">
        <v>48</v>
      </c>
    </row>
    <row r="51" spans="1:15" ht="20.25" customHeight="1">
      <c r="A51" s="1" t="s">
        <v>307</v>
      </c>
      <c r="B51" s="1" t="s">
        <v>34</v>
      </c>
      <c r="C51" s="1" t="s">
        <v>573</v>
      </c>
      <c r="D51" s="1" t="s">
        <v>619</v>
      </c>
      <c r="E51" s="4" t="s">
        <v>843</v>
      </c>
      <c r="F51" s="1" t="s">
        <v>257</v>
      </c>
      <c r="G51" s="1">
        <f t="shared" si="5"/>
        <v>30.42</v>
      </c>
      <c r="H51" s="1">
        <v>76.599999999999994</v>
      </c>
      <c r="I51" s="1">
        <f t="shared" si="6"/>
        <v>22.979999999999997</v>
      </c>
      <c r="J51" s="1">
        <v>77.8</v>
      </c>
      <c r="K51" s="1">
        <f t="shared" si="7"/>
        <v>11.67</v>
      </c>
      <c r="L51" s="1">
        <v>78.599999999999994</v>
      </c>
      <c r="M51" s="1">
        <f t="shared" si="8"/>
        <v>11.79</v>
      </c>
      <c r="N51" s="1">
        <f t="shared" si="9"/>
        <v>76.859999999999985</v>
      </c>
      <c r="O51" s="1">
        <v>49</v>
      </c>
    </row>
    <row r="52" spans="1:15" ht="20.25" customHeight="1">
      <c r="A52" s="1"/>
      <c r="B52" s="1"/>
      <c r="C52" s="1" t="s">
        <v>814</v>
      </c>
      <c r="D52" s="1" t="s">
        <v>619</v>
      </c>
      <c r="E52" s="4" t="s">
        <v>843</v>
      </c>
      <c r="F52" s="1" t="s">
        <v>815</v>
      </c>
      <c r="G52" s="1">
        <f t="shared" si="5"/>
        <v>29.660000000000004</v>
      </c>
      <c r="H52" s="1">
        <v>76.400000000000006</v>
      </c>
      <c r="I52" s="1">
        <f t="shared" si="6"/>
        <v>22.92</v>
      </c>
      <c r="J52" s="1">
        <v>80</v>
      </c>
      <c r="K52" s="1">
        <f t="shared" si="7"/>
        <v>12</v>
      </c>
      <c r="L52" s="1">
        <v>80.599999999999994</v>
      </c>
      <c r="M52" s="1">
        <f t="shared" si="8"/>
        <v>12.089999999999998</v>
      </c>
      <c r="N52" s="1">
        <f t="shared" si="9"/>
        <v>76.670000000000016</v>
      </c>
      <c r="O52" s="1">
        <v>50</v>
      </c>
    </row>
    <row r="53" spans="1:15" ht="20.25" customHeight="1">
      <c r="A53" s="1" t="s">
        <v>714</v>
      </c>
      <c r="B53" s="1" t="s">
        <v>669</v>
      </c>
      <c r="C53" s="1" t="s">
        <v>235</v>
      </c>
      <c r="D53" s="1" t="s">
        <v>619</v>
      </c>
      <c r="E53" s="4" t="s">
        <v>843</v>
      </c>
      <c r="F53" s="1" t="s">
        <v>319</v>
      </c>
      <c r="G53" s="1">
        <f t="shared" si="5"/>
        <v>30.380000000000003</v>
      </c>
      <c r="H53" s="1">
        <v>71</v>
      </c>
      <c r="I53" s="1">
        <f t="shared" si="6"/>
        <v>21.3</v>
      </c>
      <c r="J53" s="1">
        <v>81.599999999999994</v>
      </c>
      <c r="K53" s="1">
        <f t="shared" si="7"/>
        <v>12.239999999999998</v>
      </c>
      <c r="L53" s="1">
        <v>81</v>
      </c>
      <c r="M53" s="1">
        <f t="shared" si="8"/>
        <v>12.15</v>
      </c>
      <c r="N53" s="1">
        <f t="shared" si="9"/>
        <v>76.070000000000007</v>
      </c>
      <c r="O53" s="1">
        <v>51</v>
      </c>
    </row>
    <row r="54" spans="1:15" ht="20.25" customHeight="1">
      <c r="A54" s="1"/>
      <c r="B54" s="1"/>
      <c r="C54" s="1" t="s">
        <v>817</v>
      </c>
      <c r="D54" s="1" t="s">
        <v>619</v>
      </c>
      <c r="E54" s="4" t="s">
        <v>843</v>
      </c>
      <c r="F54" s="1" t="s">
        <v>816</v>
      </c>
      <c r="G54" s="1">
        <f t="shared" si="5"/>
        <v>29.64</v>
      </c>
      <c r="H54" s="1">
        <v>75.8</v>
      </c>
      <c r="I54" s="1">
        <f t="shared" si="6"/>
        <v>22.74</v>
      </c>
      <c r="J54" s="1">
        <v>78</v>
      </c>
      <c r="K54" s="1">
        <f t="shared" si="7"/>
        <v>11.7</v>
      </c>
      <c r="L54" s="1">
        <v>79.400000000000006</v>
      </c>
      <c r="M54" s="1">
        <f t="shared" si="8"/>
        <v>11.91</v>
      </c>
      <c r="N54" s="1">
        <f t="shared" si="9"/>
        <v>75.989999999999995</v>
      </c>
      <c r="O54" s="1">
        <v>52</v>
      </c>
    </row>
    <row r="55" spans="1:15" ht="20.25" customHeight="1">
      <c r="A55" s="1"/>
      <c r="B55" s="1"/>
      <c r="C55" s="1" t="s">
        <v>818</v>
      </c>
      <c r="D55" s="1" t="s">
        <v>619</v>
      </c>
      <c r="E55" s="4" t="s">
        <v>843</v>
      </c>
      <c r="F55" s="1" t="s">
        <v>332</v>
      </c>
      <c r="G55" s="1">
        <f t="shared" si="5"/>
        <v>29.62</v>
      </c>
      <c r="H55" s="1">
        <v>73</v>
      </c>
      <c r="I55" s="1">
        <f t="shared" si="6"/>
        <v>21.9</v>
      </c>
      <c r="J55" s="1">
        <v>78.8</v>
      </c>
      <c r="K55" s="1">
        <f t="shared" si="7"/>
        <v>11.819999999999999</v>
      </c>
      <c r="L55" s="1">
        <v>80.400000000000006</v>
      </c>
      <c r="M55" s="1">
        <f t="shared" si="8"/>
        <v>12.06</v>
      </c>
      <c r="N55" s="1">
        <f t="shared" si="9"/>
        <v>75.399999999999991</v>
      </c>
      <c r="O55" s="1">
        <v>53</v>
      </c>
    </row>
    <row r="56" spans="1:15" ht="20.25" customHeight="1">
      <c r="A56" s="1" t="s">
        <v>79</v>
      </c>
      <c r="B56" s="1" t="s">
        <v>312</v>
      </c>
      <c r="C56" s="1" t="s">
        <v>711</v>
      </c>
      <c r="D56" s="1" t="s">
        <v>619</v>
      </c>
      <c r="E56" s="4" t="s">
        <v>843</v>
      </c>
      <c r="F56" s="1" t="s">
        <v>354</v>
      </c>
      <c r="G56" s="1">
        <f t="shared" si="5"/>
        <v>30.5</v>
      </c>
      <c r="H56" s="1">
        <v>72.599999999999994</v>
      </c>
      <c r="I56" s="1">
        <f t="shared" si="6"/>
        <v>21.779999999999998</v>
      </c>
      <c r="J56" s="1">
        <v>75</v>
      </c>
      <c r="K56" s="1">
        <f t="shared" si="7"/>
        <v>11.25</v>
      </c>
      <c r="L56" s="1">
        <v>76.599999999999994</v>
      </c>
      <c r="M56" s="1">
        <f t="shared" si="8"/>
        <v>11.489999999999998</v>
      </c>
      <c r="N56" s="1">
        <f t="shared" si="9"/>
        <v>75.02</v>
      </c>
      <c r="O56" s="1">
        <v>54</v>
      </c>
    </row>
  </sheetData>
  <sortState ref="A3:CP56">
    <sortCondition descending="1" ref="N3:N56"/>
  </sortState>
  <mergeCells count="1">
    <mergeCell ref="A1:O1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基础学科</vt:lpstr>
      <vt:lpstr>体音美</vt:lpstr>
      <vt:lpstr>学前</vt:lpstr>
      <vt:lpstr>基础学科!Print_Titles</vt:lpstr>
      <vt:lpstr>体音美!Print_Titles</vt:lpstr>
      <vt:lpstr>学前!Print_Titles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2021-07-10T11:42:01Z</cp:lastPrinted>
  <dcterms:created xsi:type="dcterms:W3CDTF">2021-07-01T08:16:55Z</dcterms:created>
  <dcterms:modified xsi:type="dcterms:W3CDTF">2021-07-10T11:47:46Z</dcterms:modified>
  <cp:contentType/>
  <cp:contentStatus/>
</cp:coreProperties>
</file>