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3895" windowHeight="9930"/>
  </bookViews>
  <sheets>
    <sheet name="总表" sheetId="4" r:id="rId1"/>
    <sheet name="Sheet1" sheetId="5" r:id="rId2"/>
  </sheets>
  <definedNames>
    <definedName name="_xlnm._FilterDatabase" localSheetId="0" hidden="1">总表!$L$1:$L$105</definedName>
    <definedName name="_xlnm.Print_Titles" localSheetId="0">总表!$1:$3</definedName>
  </definedNames>
  <calcPr calcId="124519"/>
</workbook>
</file>

<file path=xl/calcChain.xml><?xml version="1.0" encoding="utf-8"?>
<calcChain xmlns="http://schemas.openxmlformats.org/spreadsheetml/2006/main">
  <c r="C37" i="5"/>
  <c r="C36"/>
  <c r="A34"/>
  <c r="A33"/>
  <c r="J105" i="4"/>
  <c r="H105"/>
  <c r="J104"/>
  <c r="H104"/>
  <c r="J103"/>
  <c r="H103"/>
  <c r="J102"/>
  <c r="H102"/>
  <c r="K102" s="1"/>
  <c r="J101"/>
  <c r="H101"/>
  <c r="J100"/>
  <c r="H100"/>
  <c r="J99"/>
  <c r="H99"/>
  <c r="J98"/>
  <c r="H98"/>
  <c r="J97"/>
  <c r="H97"/>
  <c r="J96"/>
  <c r="H96"/>
  <c r="J95"/>
  <c r="H95"/>
  <c r="H94"/>
  <c r="K94" s="1"/>
  <c r="J93"/>
  <c r="H93"/>
  <c r="J92"/>
  <c r="H92"/>
  <c r="J91"/>
  <c r="H91"/>
  <c r="J90"/>
  <c r="H90"/>
  <c r="J89"/>
  <c r="H89"/>
  <c r="J88"/>
  <c r="H88"/>
  <c r="J87"/>
  <c r="H87"/>
  <c r="J86"/>
  <c r="H86"/>
  <c r="J85"/>
  <c r="H85"/>
  <c r="J84"/>
  <c r="H84"/>
  <c r="J83"/>
  <c r="H83"/>
  <c r="J82"/>
  <c r="H82"/>
  <c r="J81"/>
  <c r="H81"/>
  <c r="J80"/>
  <c r="H80"/>
  <c r="J79"/>
  <c r="H79"/>
  <c r="J78"/>
  <c r="H78"/>
  <c r="J77"/>
  <c r="H77"/>
  <c r="J76"/>
  <c r="H76"/>
  <c r="J75"/>
  <c r="H75"/>
  <c r="J74"/>
  <c r="H74"/>
  <c r="J73"/>
  <c r="H73"/>
  <c r="J72"/>
  <c r="H72"/>
  <c r="J71"/>
  <c r="H71"/>
  <c r="J70"/>
  <c r="H70"/>
  <c r="K69"/>
  <c r="K68"/>
  <c r="K67"/>
  <c r="K66"/>
  <c r="K65"/>
  <c r="K64"/>
  <c r="K63"/>
  <c r="K62"/>
  <c r="K61"/>
  <c r="K60"/>
  <c r="K59"/>
  <c r="K58"/>
  <c r="K57"/>
  <c r="K56"/>
  <c r="K55"/>
  <c r="K54"/>
  <c r="K53"/>
  <c r="K52"/>
  <c r="K51"/>
  <c r="K50"/>
  <c r="K49"/>
  <c r="K48"/>
  <c r="K47"/>
  <c r="K46"/>
  <c r="K45"/>
  <c r="K44"/>
  <c r="K43"/>
  <c r="K42"/>
  <c r="K41"/>
  <c r="K40"/>
  <c r="K39"/>
  <c r="K38"/>
  <c r="K37"/>
  <c r="K36"/>
  <c r="K35"/>
  <c r="K34"/>
  <c r="K33"/>
  <c r="K32"/>
  <c r="K31"/>
  <c r="K30"/>
  <c r="K29"/>
  <c r="K28"/>
  <c r="K27"/>
  <c r="K26"/>
  <c r="K25"/>
  <c r="K24"/>
  <c r="K23"/>
  <c r="K22"/>
  <c r="K21"/>
  <c r="K20"/>
  <c r="K19"/>
  <c r="K18"/>
  <c r="K17"/>
  <c r="K16"/>
  <c r="K15"/>
  <c r="K14"/>
  <c r="K13"/>
  <c r="K12"/>
  <c r="K11"/>
  <c r="K10"/>
  <c r="K9"/>
  <c r="K8"/>
  <c r="K7"/>
  <c r="K6"/>
  <c r="K5"/>
  <c r="K4"/>
  <c r="K85" l="1"/>
  <c r="K80"/>
  <c r="K77"/>
  <c r="K88"/>
  <c r="K72"/>
  <c r="K93"/>
  <c r="K103"/>
  <c r="K73"/>
  <c r="K84"/>
  <c r="K89"/>
  <c r="K99"/>
  <c r="K101"/>
  <c r="K104"/>
  <c r="K76"/>
  <c r="K81"/>
  <c r="K92"/>
  <c r="K96"/>
  <c r="K98"/>
  <c r="K71"/>
  <c r="K74"/>
  <c r="K79"/>
  <c r="K82"/>
  <c r="K87"/>
  <c r="K90"/>
  <c r="K97"/>
  <c r="K100"/>
  <c r="K105"/>
  <c r="K70"/>
  <c r="K75"/>
  <c r="K78"/>
  <c r="K83"/>
  <c r="K86"/>
  <c r="K91"/>
  <c r="K95"/>
</calcChain>
</file>

<file path=xl/sharedStrings.xml><?xml version="1.0" encoding="utf-8"?>
<sst xmlns="http://schemas.openxmlformats.org/spreadsheetml/2006/main" count="467" uniqueCount="162">
  <si>
    <t>主管部门</t>
  </si>
  <si>
    <t>引才单位</t>
  </si>
  <si>
    <t>招聘岗位</t>
  </si>
  <si>
    <t>需求人数</t>
  </si>
  <si>
    <t>排名</t>
  </si>
  <si>
    <t>考生姓名</t>
  </si>
  <si>
    <t>结构化面试成绩</t>
  </si>
  <si>
    <t>专业考试成绩</t>
  </si>
  <si>
    <t>综合
成绩</t>
  </si>
  <si>
    <t>备注</t>
  </si>
  <si>
    <t>得分</t>
  </si>
  <si>
    <t>折算分（50%）</t>
  </si>
  <si>
    <t>中共当阳市委组织部</t>
  </si>
  <si>
    <t>中共当阳市委党校</t>
  </si>
  <si>
    <t>党校教师</t>
  </si>
  <si>
    <t>董开心</t>
  </si>
  <si>
    <t>/</t>
  </si>
  <si>
    <t>张玥</t>
  </si>
  <si>
    <t>曹阳赤</t>
  </si>
  <si>
    <t>刘秀成</t>
  </si>
  <si>
    <t>刘华萍</t>
  </si>
  <si>
    <t>周欢</t>
  </si>
  <si>
    <t>刘岚骞</t>
  </si>
  <si>
    <t>李双双</t>
  </si>
  <si>
    <t>覃德强</t>
  </si>
  <si>
    <t>向丹</t>
  </si>
  <si>
    <t>李刚</t>
  </si>
  <si>
    <t>张艺馨</t>
  </si>
  <si>
    <t>向旭</t>
  </si>
  <si>
    <t>王盼盼</t>
  </si>
  <si>
    <t>谭宇</t>
  </si>
  <si>
    <t>中共当阳市委宣传部</t>
  </si>
  <si>
    <t>当阳市融媒体中心</t>
  </si>
  <si>
    <t>男播音主持</t>
  </si>
  <si>
    <t>许奥</t>
  </si>
  <si>
    <t>李飞</t>
  </si>
  <si>
    <t>冯逸超</t>
  </si>
  <si>
    <t>新媒体编辑</t>
  </si>
  <si>
    <t>张犇</t>
  </si>
  <si>
    <t>张博璇</t>
  </si>
  <si>
    <t>杨莹</t>
  </si>
  <si>
    <t>朱亚兰</t>
  </si>
  <si>
    <t>詹茹涵</t>
  </si>
  <si>
    <t>当阳市人才服务中心</t>
  </si>
  <si>
    <t>文化旅游管理</t>
  </si>
  <si>
    <t>闵越能</t>
  </si>
  <si>
    <t>当阳市自然资源和规划局所属事业单位</t>
  </si>
  <si>
    <t>城市管理服务</t>
  </si>
  <si>
    <t>袁媛</t>
  </si>
  <si>
    <t>胡佳</t>
  </si>
  <si>
    <t>刘小雪</t>
  </si>
  <si>
    <t>当阳市公共检验检测中心</t>
  </si>
  <si>
    <t xml:space="preserve">检验检测
</t>
  </si>
  <si>
    <t>宗凌烽</t>
  </si>
  <si>
    <t>徐畅</t>
  </si>
  <si>
    <t>吴长玲</t>
  </si>
  <si>
    <t>王俊敏</t>
  </si>
  <si>
    <t>黄三桥</t>
  </si>
  <si>
    <t>刘鑫业</t>
  </si>
  <si>
    <t>沈吉</t>
  </si>
  <si>
    <t>龚阿琼</t>
  </si>
  <si>
    <t>当阳市应急管理局</t>
  </si>
  <si>
    <t>当阳市安全生产执法监察大队</t>
  </si>
  <si>
    <t>安全综合监管</t>
  </si>
  <si>
    <t>刘嫣然</t>
  </si>
  <si>
    <t>杜南翔</t>
  </si>
  <si>
    <t>田进京</t>
  </si>
  <si>
    <t>裴金莲</t>
  </si>
  <si>
    <t>罗梓翔</t>
  </si>
  <si>
    <t>李程</t>
  </si>
  <si>
    <t>谭馨</t>
  </si>
  <si>
    <t>杜津格</t>
  </si>
  <si>
    <t>李缘凡</t>
  </si>
  <si>
    <t>张芊芊</t>
  </si>
  <si>
    <t>刘青</t>
  </si>
  <si>
    <t>周静静</t>
  </si>
  <si>
    <t>程烈进</t>
  </si>
  <si>
    <t>袁棚</t>
  </si>
  <si>
    <t>黄悦</t>
  </si>
  <si>
    <t>胡灵</t>
  </si>
  <si>
    <t>游文彬</t>
  </si>
  <si>
    <t>杨惠琳</t>
  </si>
  <si>
    <t>当阳市文旅局</t>
  </si>
  <si>
    <t>当阳市博物馆</t>
  </si>
  <si>
    <t>文博岗位</t>
  </si>
  <si>
    <t>张婷</t>
  </si>
  <si>
    <t>徐鑫</t>
  </si>
  <si>
    <t>黄莲</t>
  </si>
  <si>
    <t>当阳市旅游发展中心</t>
  </si>
  <si>
    <t>旅游管理</t>
  </si>
  <si>
    <t>曾巧巧</t>
  </si>
  <si>
    <t>余博</t>
  </si>
  <si>
    <t>姜思洁</t>
  </si>
  <si>
    <t>当阳市卫生健康局</t>
  </si>
  <si>
    <t>当阳市人民医院</t>
  </si>
  <si>
    <t>临床医师</t>
  </si>
  <si>
    <t>彭雪</t>
  </si>
  <si>
    <t>郑玮玮</t>
  </si>
  <si>
    <t>闵金义</t>
  </si>
  <si>
    <t>金琦</t>
  </si>
  <si>
    <t>当阳市疾病预防控制中心</t>
  </si>
  <si>
    <t>公卫医师</t>
  </si>
  <si>
    <t>余惊涛</t>
  </si>
  <si>
    <t>检验技师</t>
  </si>
  <si>
    <t>向晨曦</t>
  </si>
  <si>
    <t>谭逸珊</t>
  </si>
  <si>
    <t>当阳市教育局</t>
  </si>
  <si>
    <t>当阳市高中阶段学校</t>
  </si>
  <si>
    <t>语文教师</t>
  </si>
  <si>
    <t>谭呈艳</t>
  </si>
  <si>
    <t>谭德方</t>
  </si>
  <si>
    <t>方菲菲</t>
  </si>
  <si>
    <t>数学教师</t>
  </si>
  <si>
    <t>杨娥</t>
  </si>
  <si>
    <t>英语教师</t>
  </si>
  <si>
    <t>黄雅馨</t>
  </si>
  <si>
    <t>胡晓岚</t>
  </si>
  <si>
    <t>彭新</t>
  </si>
  <si>
    <t>张灵智</t>
  </si>
  <si>
    <t>严姝琦</t>
  </si>
  <si>
    <t>李钰琴</t>
  </si>
  <si>
    <t>孙博雯</t>
  </si>
  <si>
    <t>熊薇</t>
  </si>
  <si>
    <t>刘梦园</t>
  </si>
  <si>
    <t>胡娟</t>
  </si>
  <si>
    <t>马思源</t>
  </si>
  <si>
    <t>万芸</t>
  </si>
  <si>
    <t>胡秋云</t>
  </si>
  <si>
    <t>向东云</t>
  </si>
  <si>
    <t>余文静</t>
  </si>
  <si>
    <t>邓爽</t>
  </si>
  <si>
    <t>刘小凡</t>
  </si>
  <si>
    <t>历史教师</t>
  </si>
  <si>
    <t>张逸</t>
  </si>
  <si>
    <t>梁巧娥</t>
  </si>
  <si>
    <t>地理教师</t>
  </si>
  <si>
    <t>陈林</t>
  </si>
  <si>
    <t>王宇婷</t>
  </si>
  <si>
    <t>缺考</t>
  </si>
  <si>
    <t>生物教师</t>
  </si>
  <si>
    <t>杨小林</t>
  </si>
  <si>
    <t>心理教师</t>
  </si>
  <si>
    <t>吴子健</t>
  </si>
  <si>
    <t>谭琰曦</t>
  </si>
  <si>
    <t>彭琼琼</t>
  </si>
  <si>
    <t>魏艳</t>
  </si>
  <si>
    <t>覃红露</t>
  </si>
  <si>
    <t>向悠敏</t>
  </si>
  <si>
    <t>护理教师</t>
  </si>
  <si>
    <t>张清清</t>
  </si>
  <si>
    <t>服装设计教师</t>
  </si>
  <si>
    <t>杨雅茹</t>
  </si>
  <si>
    <t>苏心怡</t>
  </si>
  <si>
    <t>陈阳</t>
  </si>
  <si>
    <t>第一考场</t>
  </si>
  <si>
    <t>第二考场</t>
  </si>
  <si>
    <t>结构化面试未达二考场平均分81.96</t>
    <phoneticPr fontId="9" type="noConversion"/>
  </si>
  <si>
    <t>结构化面试未达一考场平均分80.58</t>
    <phoneticPr fontId="9" type="noConversion"/>
  </si>
  <si>
    <t>是否入围体检</t>
    <phoneticPr fontId="9" type="noConversion"/>
  </si>
  <si>
    <t>是</t>
    <phoneticPr fontId="9" type="noConversion"/>
  </si>
  <si>
    <t>否</t>
    <phoneticPr fontId="9" type="noConversion"/>
  </si>
  <si>
    <t>湖北省当阳市2021年部分事业单位引进急需紧缺人才考试成绩及入围体检人员名单</t>
    <phoneticPr fontId="9" type="noConversion"/>
  </si>
</sst>
</file>

<file path=xl/styles.xml><?xml version="1.0" encoding="utf-8"?>
<styleSheet xmlns="http://schemas.openxmlformats.org/spreadsheetml/2006/main">
  <fonts count="17">
    <font>
      <sz val="11"/>
      <color theme="1"/>
      <name val="宋体"/>
      <charset val="134"/>
      <scheme val="minor"/>
    </font>
    <font>
      <b/>
      <sz val="11"/>
      <color rgb="FF3B2EE8"/>
      <name val="仿宋_GB2312"/>
      <charset val="134"/>
    </font>
    <font>
      <sz val="11"/>
      <color rgb="FF3B2EE8"/>
      <name val="仿宋_GB2312"/>
      <charset val="134"/>
    </font>
    <font>
      <b/>
      <sz val="11"/>
      <color rgb="FF3B2EE8"/>
      <name val="黑体"/>
      <charset val="134"/>
    </font>
    <font>
      <sz val="11"/>
      <color rgb="FF3B2EE8"/>
      <name val="黑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1"/>
      <name val="宋体"/>
      <charset val="134"/>
      <scheme val="minor"/>
    </font>
    <font>
      <sz val="14"/>
      <name val="方正小标宋简体"/>
      <charset val="134"/>
    </font>
    <font>
      <sz val="9"/>
      <name val="宋体"/>
      <charset val="134"/>
      <scheme val="minor"/>
    </font>
    <font>
      <sz val="11"/>
      <name val="仿宋_GB2312"/>
      <family val="3"/>
      <charset val="134"/>
    </font>
    <font>
      <b/>
      <sz val="12"/>
      <name val="仿宋_GB2312"/>
      <family val="3"/>
      <charset val="134"/>
    </font>
    <font>
      <sz val="10.5"/>
      <name val="仿宋_GB2312"/>
      <family val="3"/>
      <charset val="134"/>
    </font>
    <font>
      <b/>
      <sz val="11"/>
      <name val="仿宋_GB2312"/>
      <family val="3"/>
      <charset val="134"/>
    </font>
    <font>
      <sz val="12"/>
      <name val="仿宋_GB2312"/>
      <family val="3"/>
      <charset val="134"/>
    </font>
    <font>
      <sz val="9"/>
      <name val="仿宋_GB2312"/>
      <family val="3"/>
      <charset val="134"/>
    </font>
    <font>
      <sz val="14"/>
      <name val="方正小标宋简体"/>
      <family val="4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6" fillId="0" borderId="0"/>
  </cellStyleXfs>
  <cellXfs count="28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>
      <alignment vertical="center"/>
    </xf>
    <xf numFmtId="9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6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3B2EE8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05"/>
  <sheetViews>
    <sheetView tabSelected="1" topLeftCell="A94" zoomScale="115" zoomScaleNormal="115" workbookViewId="0">
      <selection activeCell="Q110" sqref="Q110"/>
    </sheetView>
  </sheetViews>
  <sheetFormatPr defaultColWidth="9" defaultRowHeight="13.5"/>
  <cols>
    <col min="1" max="1" width="6.375" style="7" customWidth="1"/>
    <col min="2" max="2" width="6.625" style="7" customWidth="1"/>
    <col min="3" max="3" width="10.125" style="7" customWidth="1"/>
    <col min="4" max="4" width="5.375" style="7" customWidth="1"/>
    <col min="5" max="5" width="5.5" style="7" customWidth="1"/>
    <col min="6" max="6" width="8.5" style="7" customWidth="1"/>
    <col min="7" max="10" width="8.625" style="7" customWidth="1"/>
    <col min="11" max="12" width="8.5" style="7" customWidth="1"/>
    <col min="13" max="13" width="8.875" style="7" customWidth="1"/>
    <col min="14" max="16384" width="9" style="7"/>
  </cols>
  <sheetData>
    <row r="1" spans="1:13" ht="39.950000000000003" customHeight="1">
      <c r="A1" s="21" t="s">
        <v>161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13" ht="19.899999999999999" customHeight="1">
      <c r="A2" s="23" t="s">
        <v>0</v>
      </c>
      <c r="B2" s="23" t="s">
        <v>1</v>
      </c>
      <c r="C2" s="23" t="s">
        <v>2</v>
      </c>
      <c r="D2" s="23" t="s">
        <v>3</v>
      </c>
      <c r="E2" s="23" t="s">
        <v>4</v>
      </c>
      <c r="F2" s="23" t="s">
        <v>5</v>
      </c>
      <c r="G2" s="24" t="s">
        <v>6</v>
      </c>
      <c r="H2" s="24"/>
      <c r="I2" s="25" t="s">
        <v>7</v>
      </c>
      <c r="J2" s="25"/>
      <c r="K2" s="23" t="s">
        <v>8</v>
      </c>
      <c r="L2" s="18" t="s">
        <v>158</v>
      </c>
      <c r="M2" s="23" t="s">
        <v>9</v>
      </c>
    </row>
    <row r="3" spans="1:13" ht="30" customHeight="1">
      <c r="A3" s="23"/>
      <c r="B3" s="23"/>
      <c r="C3" s="23"/>
      <c r="D3" s="23"/>
      <c r="E3" s="23"/>
      <c r="F3" s="23"/>
      <c r="G3" s="8" t="s">
        <v>10</v>
      </c>
      <c r="H3" s="9" t="s">
        <v>11</v>
      </c>
      <c r="I3" s="9" t="s">
        <v>10</v>
      </c>
      <c r="J3" s="9" t="s">
        <v>11</v>
      </c>
      <c r="K3" s="23"/>
      <c r="L3" s="19"/>
      <c r="M3" s="23"/>
    </row>
    <row r="4" spans="1:13" s="5" customFormat="1" ht="20.100000000000001" customHeight="1">
      <c r="A4" s="27" t="s">
        <v>12</v>
      </c>
      <c r="B4" s="27" t="s">
        <v>13</v>
      </c>
      <c r="C4" s="26" t="s">
        <v>14</v>
      </c>
      <c r="D4" s="20">
        <v>3</v>
      </c>
      <c r="E4" s="10">
        <v>1</v>
      </c>
      <c r="F4" s="11" t="s">
        <v>15</v>
      </c>
      <c r="G4" s="10">
        <v>88.04</v>
      </c>
      <c r="H4" s="10" t="s">
        <v>16</v>
      </c>
      <c r="I4" s="10" t="s">
        <v>16</v>
      </c>
      <c r="J4" s="10" t="s">
        <v>16</v>
      </c>
      <c r="K4" s="10">
        <f t="shared" ref="K4:K59" si="0">G4</f>
        <v>88.04</v>
      </c>
      <c r="L4" s="10" t="s">
        <v>159</v>
      </c>
      <c r="M4" s="10"/>
    </row>
    <row r="5" spans="1:13" s="5" customFormat="1" ht="20.100000000000001" customHeight="1">
      <c r="A5" s="27"/>
      <c r="B5" s="27"/>
      <c r="C5" s="26"/>
      <c r="D5" s="20"/>
      <c r="E5" s="10">
        <v>2</v>
      </c>
      <c r="F5" s="11" t="s">
        <v>17</v>
      </c>
      <c r="G5" s="10">
        <v>86.94</v>
      </c>
      <c r="H5" s="10" t="s">
        <v>16</v>
      </c>
      <c r="I5" s="10" t="s">
        <v>16</v>
      </c>
      <c r="J5" s="10" t="s">
        <v>16</v>
      </c>
      <c r="K5" s="10">
        <f t="shared" si="0"/>
        <v>86.94</v>
      </c>
      <c r="L5" s="10" t="s">
        <v>159</v>
      </c>
      <c r="M5" s="10"/>
    </row>
    <row r="6" spans="1:13" s="5" customFormat="1" ht="20.100000000000001" customHeight="1">
      <c r="A6" s="27"/>
      <c r="B6" s="27"/>
      <c r="C6" s="26"/>
      <c r="D6" s="20"/>
      <c r="E6" s="10">
        <v>3</v>
      </c>
      <c r="F6" s="11" t="s">
        <v>18</v>
      </c>
      <c r="G6" s="10">
        <v>85.54</v>
      </c>
      <c r="H6" s="10" t="s">
        <v>16</v>
      </c>
      <c r="I6" s="10" t="s">
        <v>16</v>
      </c>
      <c r="J6" s="10" t="s">
        <v>16</v>
      </c>
      <c r="K6" s="10">
        <f t="shared" si="0"/>
        <v>85.54</v>
      </c>
      <c r="L6" s="10" t="s">
        <v>159</v>
      </c>
      <c r="M6" s="10"/>
    </row>
    <row r="7" spans="1:13" s="6" customFormat="1" ht="20.100000000000001" customHeight="1">
      <c r="A7" s="27"/>
      <c r="B7" s="27"/>
      <c r="C7" s="26"/>
      <c r="D7" s="20"/>
      <c r="E7" s="12">
        <v>4</v>
      </c>
      <c r="F7" s="13" t="s">
        <v>19</v>
      </c>
      <c r="G7" s="12">
        <v>84.84</v>
      </c>
      <c r="H7" s="12" t="s">
        <v>16</v>
      </c>
      <c r="I7" s="12" t="s">
        <v>16</v>
      </c>
      <c r="J7" s="12" t="s">
        <v>16</v>
      </c>
      <c r="K7" s="12">
        <f t="shared" si="0"/>
        <v>84.84</v>
      </c>
      <c r="L7" s="17" t="s">
        <v>160</v>
      </c>
      <c r="M7" s="14"/>
    </row>
    <row r="8" spans="1:13" s="6" customFormat="1" ht="20.100000000000001" customHeight="1">
      <c r="A8" s="27"/>
      <c r="B8" s="27"/>
      <c r="C8" s="26"/>
      <c r="D8" s="20"/>
      <c r="E8" s="12">
        <v>5</v>
      </c>
      <c r="F8" s="13" t="s">
        <v>20</v>
      </c>
      <c r="G8" s="12">
        <v>84.46</v>
      </c>
      <c r="H8" s="12" t="s">
        <v>16</v>
      </c>
      <c r="I8" s="12" t="s">
        <v>16</v>
      </c>
      <c r="J8" s="12" t="s">
        <v>16</v>
      </c>
      <c r="K8" s="12">
        <f t="shared" si="0"/>
        <v>84.46</v>
      </c>
      <c r="L8" s="17" t="s">
        <v>160</v>
      </c>
      <c r="M8" s="14"/>
    </row>
    <row r="9" spans="1:13" s="6" customFormat="1" ht="20.100000000000001" customHeight="1">
      <c r="A9" s="27"/>
      <c r="B9" s="27"/>
      <c r="C9" s="26"/>
      <c r="D9" s="20"/>
      <c r="E9" s="12">
        <v>6</v>
      </c>
      <c r="F9" s="13" t="s">
        <v>21</v>
      </c>
      <c r="G9" s="12">
        <v>83.5</v>
      </c>
      <c r="H9" s="12" t="s">
        <v>16</v>
      </c>
      <c r="I9" s="12" t="s">
        <v>16</v>
      </c>
      <c r="J9" s="12" t="s">
        <v>16</v>
      </c>
      <c r="K9" s="12">
        <f t="shared" si="0"/>
        <v>83.5</v>
      </c>
      <c r="L9" s="17" t="s">
        <v>160</v>
      </c>
      <c r="M9" s="14"/>
    </row>
    <row r="10" spans="1:13" s="6" customFormat="1" ht="20.100000000000001" customHeight="1">
      <c r="A10" s="27"/>
      <c r="B10" s="27"/>
      <c r="C10" s="26"/>
      <c r="D10" s="20"/>
      <c r="E10" s="12">
        <v>7</v>
      </c>
      <c r="F10" s="13" t="s">
        <v>22</v>
      </c>
      <c r="G10" s="12">
        <v>83.4</v>
      </c>
      <c r="H10" s="12" t="s">
        <v>16</v>
      </c>
      <c r="I10" s="12" t="s">
        <v>16</v>
      </c>
      <c r="J10" s="12" t="s">
        <v>16</v>
      </c>
      <c r="K10" s="12">
        <f t="shared" si="0"/>
        <v>83.4</v>
      </c>
      <c r="L10" s="17" t="s">
        <v>160</v>
      </c>
      <c r="M10" s="14"/>
    </row>
    <row r="11" spans="1:13" s="6" customFormat="1" ht="20.100000000000001" customHeight="1">
      <c r="A11" s="27"/>
      <c r="B11" s="27"/>
      <c r="C11" s="26"/>
      <c r="D11" s="20"/>
      <c r="E11" s="12">
        <v>8</v>
      </c>
      <c r="F11" s="13" t="s">
        <v>23</v>
      </c>
      <c r="G11" s="12">
        <v>82.42</v>
      </c>
      <c r="H11" s="12" t="s">
        <v>16</v>
      </c>
      <c r="I11" s="12" t="s">
        <v>16</v>
      </c>
      <c r="J11" s="12" t="s">
        <v>16</v>
      </c>
      <c r="K11" s="12">
        <f t="shared" si="0"/>
        <v>82.42</v>
      </c>
      <c r="L11" s="17" t="s">
        <v>160</v>
      </c>
      <c r="M11" s="14"/>
    </row>
    <row r="12" spans="1:13" s="6" customFormat="1" ht="20.100000000000001" customHeight="1">
      <c r="A12" s="27"/>
      <c r="B12" s="27"/>
      <c r="C12" s="26"/>
      <c r="D12" s="20"/>
      <c r="E12" s="12">
        <v>9</v>
      </c>
      <c r="F12" s="13" t="s">
        <v>24</v>
      </c>
      <c r="G12" s="13">
        <v>81.400000000000006</v>
      </c>
      <c r="H12" s="12" t="s">
        <v>16</v>
      </c>
      <c r="I12" s="12" t="s">
        <v>16</v>
      </c>
      <c r="J12" s="12" t="s">
        <v>16</v>
      </c>
      <c r="K12" s="13">
        <f t="shared" si="0"/>
        <v>81.400000000000006</v>
      </c>
      <c r="L12" s="17" t="s">
        <v>160</v>
      </c>
      <c r="M12" s="14"/>
    </row>
    <row r="13" spans="1:13" s="6" customFormat="1" ht="20.100000000000001" customHeight="1">
      <c r="A13" s="27"/>
      <c r="B13" s="27"/>
      <c r="C13" s="26"/>
      <c r="D13" s="20"/>
      <c r="E13" s="12">
        <v>10</v>
      </c>
      <c r="F13" s="13" t="s">
        <v>25</v>
      </c>
      <c r="G13" s="13">
        <v>81.38</v>
      </c>
      <c r="H13" s="12" t="s">
        <v>16</v>
      </c>
      <c r="I13" s="12" t="s">
        <v>16</v>
      </c>
      <c r="J13" s="12" t="s">
        <v>16</v>
      </c>
      <c r="K13" s="13">
        <f t="shared" si="0"/>
        <v>81.38</v>
      </c>
      <c r="L13" s="17" t="s">
        <v>160</v>
      </c>
      <c r="M13" s="14"/>
    </row>
    <row r="14" spans="1:13" s="6" customFormat="1" ht="20.100000000000001" customHeight="1">
      <c r="A14" s="27"/>
      <c r="B14" s="27"/>
      <c r="C14" s="26"/>
      <c r="D14" s="20"/>
      <c r="E14" s="12">
        <v>11</v>
      </c>
      <c r="F14" s="13" t="s">
        <v>26</v>
      </c>
      <c r="G14" s="13">
        <v>81.22</v>
      </c>
      <c r="H14" s="12" t="s">
        <v>16</v>
      </c>
      <c r="I14" s="12" t="s">
        <v>16</v>
      </c>
      <c r="J14" s="12" t="s">
        <v>16</v>
      </c>
      <c r="K14" s="13">
        <f t="shared" si="0"/>
        <v>81.22</v>
      </c>
      <c r="L14" s="17" t="s">
        <v>160</v>
      </c>
      <c r="M14" s="14"/>
    </row>
    <row r="15" spans="1:13" s="6" customFormat="1" ht="20.100000000000001" customHeight="1">
      <c r="A15" s="27"/>
      <c r="B15" s="27"/>
      <c r="C15" s="26"/>
      <c r="D15" s="20"/>
      <c r="E15" s="12">
        <v>12</v>
      </c>
      <c r="F15" s="13" t="s">
        <v>27</v>
      </c>
      <c r="G15" s="13">
        <v>81.2</v>
      </c>
      <c r="H15" s="12" t="s">
        <v>16</v>
      </c>
      <c r="I15" s="12" t="s">
        <v>16</v>
      </c>
      <c r="J15" s="12" t="s">
        <v>16</v>
      </c>
      <c r="K15" s="13">
        <f t="shared" si="0"/>
        <v>81.2</v>
      </c>
      <c r="L15" s="17" t="s">
        <v>160</v>
      </c>
      <c r="M15" s="14"/>
    </row>
    <row r="16" spans="1:13" s="6" customFormat="1" ht="20.100000000000001" customHeight="1">
      <c r="A16" s="27"/>
      <c r="B16" s="27"/>
      <c r="C16" s="26"/>
      <c r="D16" s="20"/>
      <c r="E16" s="12">
        <v>13</v>
      </c>
      <c r="F16" s="13" t="s">
        <v>28</v>
      </c>
      <c r="G16" s="13">
        <v>80.34</v>
      </c>
      <c r="H16" s="12" t="s">
        <v>16</v>
      </c>
      <c r="I16" s="12" t="s">
        <v>16</v>
      </c>
      <c r="J16" s="12" t="s">
        <v>16</v>
      </c>
      <c r="K16" s="13">
        <f t="shared" si="0"/>
        <v>80.34</v>
      </c>
      <c r="L16" s="17" t="s">
        <v>160</v>
      </c>
      <c r="M16" s="14"/>
    </row>
    <row r="17" spans="1:13" s="6" customFormat="1" ht="20.100000000000001" customHeight="1">
      <c r="A17" s="27"/>
      <c r="B17" s="27"/>
      <c r="C17" s="26"/>
      <c r="D17" s="20"/>
      <c r="E17" s="12">
        <v>14</v>
      </c>
      <c r="F17" s="13" t="s">
        <v>29</v>
      </c>
      <c r="G17" s="13">
        <v>79.8</v>
      </c>
      <c r="H17" s="12" t="s">
        <v>16</v>
      </c>
      <c r="I17" s="12" t="s">
        <v>16</v>
      </c>
      <c r="J17" s="12" t="s">
        <v>16</v>
      </c>
      <c r="K17" s="13">
        <f t="shared" si="0"/>
        <v>79.8</v>
      </c>
      <c r="L17" s="17" t="s">
        <v>160</v>
      </c>
      <c r="M17" s="14"/>
    </row>
    <row r="18" spans="1:13" s="6" customFormat="1" ht="20.100000000000001" customHeight="1">
      <c r="A18" s="27"/>
      <c r="B18" s="27"/>
      <c r="C18" s="26"/>
      <c r="D18" s="20"/>
      <c r="E18" s="12">
        <v>15</v>
      </c>
      <c r="F18" s="13" t="s">
        <v>30</v>
      </c>
      <c r="G18" s="13">
        <v>78.02</v>
      </c>
      <c r="H18" s="12" t="s">
        <v>16</v>
      </c>
      <c r="I18" s="12" t="s">
        <v>16</v>
      </c>
      <c r="J18" s="12" t="s">
        <v>16</v>
      </c>
      <c r="K18" s="13">
        <f t="shared" si="0"/>
        <v>78.02</v>
      </c>
      <c r="L18" s="17" t="s">
        <v>160</v>
      </c>
      <c r="M18" s="14"/>
    </row>
    <row r="19" spans="1:13" s="5" customFormat="1" ht="20.100000000000001" customHeight="1">
      <c r="A19" s="26" t="s">
        <v>31</v>
      </c>
      <c r="B19" s="26" t="s">
        <v>32</v>
      </c>
      <c r="C19" s="26" t="s">
        <v>33</v>
      </c>
      <c r="D19" s="26">
        <v>1</v>
      </c>
      <c r="E19" s="10">
        <v>1</v>
      </c>
      <c r="F19" s="10" t="s">
        <v>34</v>
      </c>
      <c r="G19" s="10">
        <v>86.46</v>
      </c>
      <c r="H19" s="10" t="s">
        <v>16</v>
      </c>
      <c r="I19" s="10" t="s">
        <v>16</v>
      </c>
      <c r="J19" s="10" t="s">
        <v>16</v>
      </c>
      <c r="K19" s="11">
        <f t="shared" si="0"/>
        <v>86.46</v>
      </c>
      <c r="L19" s="10" t="s">
        <v>159</v>
      </c>
      <c r="M19" s="10"/>
    </row>
    <row r="20" spans="1:13" s="6" customFormat="1" ht="20.100000000000001" customHeight="1">
      <c r="A20" s="26"/>
      <c r="B20" s="26"/>
      <c r="C20" s="26"/>
      <c r="D20" s="26"/>
      <c r="E20" s="12">
        <v>2</v>
      </c>
      <c r="F20" s="13" t="s">
        <v>35</v>
      </c>
      <c r="G20" s="12">
        <v>86.06</v>
      </c>
      <c r="H20" s="12" t="s">
        <v>16</v>
      </c>
      <c r="I20" s="12" t="s">
        <v>16</v>
      </c>
      <c r="J20" s="12" t="s">
        <v>16</v>
      </c>
      <c r="K20" s="13">
        <f t="shared" si="0"/>
        <v>86.06</v>
      </c>
      <c r="L20" s="17" t="s">
        <v>160</v>
      </c>
      <c r="M20" s="16"/>
    </row>
    <row r="21" spans="1:13" s="6" customFormat="1" ht="20.100000000000001" customHeight="1">
      <c r="A21" s="26"/>
      <c r="B21" s="26"/>
      <c r="C21" s="26"/>
      <c r="D21" s="26"/>
      <c r="E21" s="12">
        <v>3</v>
      </c>
      <c r="F21" s="13" t="s">
        <v>36</v>
      </c>
      <c r="G21" s="13">
        <v>80.66</v>
      </c>
      <c r="H21" s="12" t="s">
        <v>16</v>
      </c>
      <c r="I21" s="12" t="s">
        <v>16</v>
      </c>
      <c r="J21" s="12" t="s">
        <v>16</v>
      </c>
      <c r="K21" s="13">
        <f t="shared" si="0"/>
        <v>80.66</v>
      </c>
      <c r="L21" s="17" t="s">
        <v>160</v>
      </c>
      <c r="M21" s="16"/>
    </row>
    <row r="22" spans="1:13" s="5" customFormat="1" ht="20.100000000000001" customHeight="1">
      <c r="A22" s="26"/>
      <c r="B22" s="26"/>
      <c r="C22" s="26" t="s">
        <v>37</v>
      </c>
      <c r="D22" s="26">
        <v>1</v>
      </c>
      <c r="E22" s="10">
        <v>1</v>
      </c>
      <c r="F22" s="10" t="s">
        <v>38</v>
      </c>
      <c r="G22" s="10">
        <v>86.16</v>
      </c>
      <c r="H22" s="10" t="s">
        <v>16</v>
      </c>
      <c r="I22" s="10" t="s">
        <v>16</v>
      </c>
      <c r="J22" s="10" t="s">
        <v>16</v>
      </c>
      <c r="K22" s="11">
        <f t="shared" si="0"/>
        <v>86.16</v>
      </c>
      <c r="L22" s="10" t="s">
        <v>159</v>
      </c>
      <c r="M22" s="10"/>
    </row>
    <row r="23" spans="1:13" s="6" customFormat="1" ht="20.100000000000001" customHeight="1">
      <c r="A23" s="26"/>
      <c r="B23" s="26"/>
      <c r="C23" s="26"/>
      <c r="D23" s="26"/>
      <c r="E23" s="12">
        <v>2</v>
      </c>
      <c r="F23" s="13" t="s">
        <v>39</v>
      </c>
      <c r="G23" s="12">
        <v>84.74</v>
      </c>
      <c r="H23" s="12" t="s">
        <v>16</v>
      </c>
      <c r="I23" s="12" t="s">
        <v>16</v>
      </c>
      <c r="J23" s="12" t="s">
        <v>16</v>
      </c>
      <c r="K23" s="13">
        <f t="shared" si="0"/>
        <v>84.74</v>
      </c>
      <c r="L23" s="17" t="s">
        <v>160</v>
      </c>
      <c r="M23" s="14"/>
    </row>
    <row r="24" spans="1:13" s="6" customFormat="1" ht="20.100000000000001" customHeight="1">
      <c r="A24" s="26"/>
      <c r="B24" s="26"/>
      <c r="C24" s="26"/>
      <c r="D24" s="26"/>
      <c r="E24" s="12">
        <v>3</v>
      </c>
      <c r="F24" s="13" t="s">
        <v>40</v>
      </c>
      <c r="G24" s="12">
        <v>82.18</v>
      </c>
      <c r="H24" s="12" t="s">
        <v>16</v>
      </c>
      <c r="I24" s="12" t="s">
        <v>16</v>
      </c>
      <c r="J24" s="12" t="s">
        <v>16</v>
      </c>
      <c r="K24" s="13">
        <f t="shared" si="0"/>
        <v>82.18</v>
      </c>
      <c r="L24" s="17" t="s">
        <v>160</v>
      </c>
      <c r="M24" s="14"/>
    </row>
    <row r="25" spans="1:13" s="6" customFormat="1" ht="20.100000000000001" customHeight="1">
      <c r="A25" s="26"/>
      <c r="B25" s="26"/>
      <c r="C25" s="26"/>
      <c r="D25" s="26"/>
      <c r="E25" s="12">
        <v>4</v>
      </c>
      <c r="F25" s="13" t="s">
        <v>41</v>
      </c>
      <c r="G25" s="12">
        <v>81.34</v>
      </c>
      <c r="H25" s="12" t="s">
        <v>16</v>
      </c>
      <c r="I25" s="12" t="s">
        <v>16</v>
      </c>
      <c r="J25" s="12" t="s">
        <v>16</v>
      </c>
      <c r="K25" s="13">
        <f t="shared" si="0"/>
        <v>81.34</v>
      </c>
      <c r="L25" s="17" t="s">
        <v>160</v>
      </c>
      <c r="M25" s="14"/>
    </row>
    <row r="26" spans="1:13" s="6" customFormat="1" ht="20.100000000000001" customHeight="1">
      <c r="A26" s="26"/>
      <c r="B26" s="26"/>
      <c r="C26" s="26"/>
      <c r="D26" s="26"/>
      <c r="E26" s="12">
        <v>5</v>
      </c>
      <c r="F26" s="13" t="s">
        <v>42</v>
      </c>
      <c r="G26" s="12">
        <v>78.14</v>
      </c>
      <c r="H26" s="12" t="s">
        <v>16</v>
      </c>
      <c r="I26" s="12" t="s">
        <v>16</v>
      </c>
      <c r="J26" s="12" t="s">
        <v>16</v>
      </c>
      <c r="K26" s="13">
        <f t="shared" si="0"/>
        <v>78.14</v>
      </c>
      <c r="L26" s="17" t="s">
        <v>160</v>
      </c>
      <c r="M26" s="14"/>
    </row>
    <row r="27" spans="1:13" s="6" customFormat="1" ht="39" customHeight="1">
      <c r="A27" s="26" t="s">
        <v>12</v>
      </c>
      <c r="B27" s="26" t="s">
        <v>43</v>
      </c>
      <c r="C27" s="13" t="s">
        <v>44</v>
      </c>
      <c r="D27" s="13">
        <v>1</v>
      </c>
      <c r="E27" s="13">
        <v>1</v>
      </c>
      <c r="F27" s="13" t="s">
        <v>45</v>
      </c>
      <c r="G27" s="12">
        <v>81.72</v>
      </c>
      <c r="H27" s="12" t="s">
        <v>16</v>
      </c>
      <c r="I27" s="12" t="s">
        <v>16</v>
      </c>
      <c r="J27" s="12" t="s">
        <v>16</v>
      </c>
      <c r="K27" s="13">
        <f t="shared" si="0"/>
        <v>81.72</v>
      </c>
      <c r="L27" s="17" t="s">
        <v>160</v>
      </c>
      <c r="M27" s="15" t="s">
        <v>156</v>
      </c>
    </row>
    <row r="28" spans="1:13" s="5" customFormat="1" ht="20.100000000000001" customHeight="1">
      <c r="A28" s="26"/>
      <c r="B28" s="26" t="s">
        <v>46</v>
      </c>
      <c r="C28" s="26" t="s">
        <v>47</v>
      </c>
      <c r="D28" s="26">
        <v>1</v>
      </c>
      <c r="E28" s="11">
        <v>1</v>
      </c>
      <c r="F28" s="10" t="s">
        <v>48</v>
      </c>
      <c r="G28" s="10">
        <v>85.12</v>
      </c>
      <c r="H28" s="10" t="s">
        <v>16</v>
      </c>
      <c r="I28" s="10" t="s">
        <v>16</v>
      </c>
      <c r="J28" s="10" t="s">
        <v>16</v>
      </c>
      <c r="K28" s="11">
        <f t="shared" si="0"/>
        <v>85.12</v>
      </c>
      <c r="L28" s="10" t="s">
        <v>159</v>
      </c>
      <c r="M28" s="10"/>
    </row>
    <row r="29" spans="1:13" s="6" customFormat="1" ht="20.100000000000001" customHeight="1">
      <c r="A29" s="26"/>
      <c r="B29" s="26" t="s">
        <v>46</v>
      </c>
      <c r="C29" s="26"/>
      <c r="D29" s="26"/>
      <c r="E29" s="13">
        <v>2</v>
      </c>
      <c r="F29" s="13" t="s">
        <v>49</v>
      </c>
      <c r="G29" s="12">
        <v>82.3</v>
      </c>
      <c r="H29" s="12" t="s">
        <v>16</v>
      </c>
      <c r="I29" s="12" t="s">
        <v>16</v>
      </c>
      <c r="J29" s="12" t="s">
        <v>16</v>
      </c>
      <c r="K29" s="13">
        <f t="shared" si="0"/>
        <v>82.3</v>
      </c>
      <c r="L29" s="17" t="s">
        <v>160</v>
      </c>
      <c r="M29" s="16"/>
    </row>
    <row r="30" spans="1:13" s="6" customFormat="1" ht="20.100000000000001" customHeight="1">
      <c r="A30" s="26"/>
      <c r="B30" s="26" t="s">
        <v>46</v>
      </c>
      <c r="C30" s="26"/>
      <c r="D30" s="26"/>
      <c r="E30" s="13">
        <v>3</v>
      </c>
      <c r="F30" s="13" t="s">
        <v>50</v>
      </c>
      <c r="G30" s="12">
        <v>81.510000000000005</v>
      </c>
      <c r="H30" s="12" t="s">
        <v>16</v>
      </c>
      <c r="I30" s="12" t="s">
        <v>16</v>
      </c>
      <c r="J30" s="12" t="s">
        <v>16</v>
      </c>
      <c r="K30" s="13">
        <f t="shared" si="0"/>
        <v>81.510000000000005</v>
      </c>
      <c r="L30" s="17" t="s">
        <v>160</v>
      </c>
      <c r="M30" s="16"/>
    </row>
    <row r="31" spans="1:13" s="5" customFormat="1" ht="20.100000000000001" customHeight="1">
      <c r="A31" s="26" t="s">
        <v>51</v>
      </c>
      <c r="B31" s="26" t="s">
        <v>51</v>
      </c>
      <c r="C31" s="26" t="s">
        <v>52</v>
      </c>
      <c r="D31" s="20">
        <v>1</v>
      </c>
      <c r="E31" s="10">
        <v>1</v>
      </c>
      <c r="F31" s="11" t="s">
        <v>53</v>
      </c>
      <c r="G31" s="10">
        <v>86.52</v>
      </c>
      <c r="H31" s="10" t="s">
        <v>16</v>
      </c>
      <c r="I31" s="10" t="s">
        <v>16</v>
      </c>
      <c r="J31" s="10" t="s">
        <v>16</v>
      </c>
      <c r="K31" s="11">
        <f t="shared" si="0"/>
        <v>86.52</v>
      </c>
      <c r="L31" s="10" t="s">
        <v>159</v>
      </c>
      <c r="M31" s="10"/>
    </row>
    <row r="32" spans="1:13" s="6" customFormat="1" ht="20.100000000000001" customHeight="1">
      <c r="A32" s="26"/>
      <c r="B32" s="26"/>
      <c r="C32" s="26"/>
      <c r="D32" s="20"/>
      <c r="E32" s="12">
        <v>2</v>
      </c>
      <c r="F32" s="13" t="s">
        <v>54</v>
      </c>
      <c r="G32" s="12">
        <v>86.08</v>
      </c>
      <c r="H32" s="12" t="s">
        <v>16</v>
      </c>
      <c r="I32" s="12" t="s">
        <v>16</v>
      </c>
      <c r="J32" s="12" t="s">
        <v>16</v>
      </c>
      <c r="K32" s="13">
        <f t="shared" si="0"/>
        <v>86.08</v>
      </c>
      <c r="L32" s="17" t="s">
        <v>160</v>
      </c>
      <c r="M32" s="16"/>
    </row>
    <row r="33" spans="1:13" s="6" customFormat="1" ht="20.100000000000001" customHeight="1">
      <c r="A33" s="26"/>
      <c r="B33" s="26"/>
      <c r="C33" s="26"/>
      <c r="D33" s="20"/>
      <c r="E33" s="12">
        <v>3</v>
      </c>
      <c r="F33" s="13" t="s">
        <v>55</v>
      </c>
      <c r="G33" s="12">
        <v>80.3</v>
      </c>
      <c r="H33" s="12" t="s">
        <v>16</v>
      </c>
      <c r="I33" s="12" t="s">
        <v>16</v>
      </c>
      <c r="J33" s="12" t="s">
        <v>16</v>
      </c>
      <c r="K33" s="13">
        <f t="shared" si="0"/>
        <v>80.3</v>
      </c>
      <c r="L33" s="17" t="s">
        <v>160</v>
      </c>
      <c r="M33" s="16"/>
    </row>
    <row r="34" spans="1:13" s="6" customFormat="1" ht="20.100000000000001" customHeight="1">
      <c r="A34" s="26"/>
      <c r="B34" s="26"/>
      <c r="C34" s="26"/>
      <c r="D34" s="20"/>
      <c r="E34" s="12">
        <v>4</v>
      </c>
      <c r="F34" s="13" t="s">
        <v>56</v>
      </c>
      <c r="G34" s="12">
        <v>80.260000000000005</v>
      </c>
      <c r="H34" s="12" t="s">
        <v>16</v>
      </c>
      <c r="I34" s="12" t="s">
        <v>16</v>
      </c>
      <c r="J34" s="12" t="s">
        <v>16</v>
      </c>
      <c r="K34" s="13">
        <f t="shared" si="0"/>
        <v>80.260000000000005</v>
      </c>
      <c r="L34" s="17" t="s">
        <v>160</v>
      </c>
      <c r="M34" s="16"/>
    </row>
    <row r="35" spans="1:13" s="6" customFormat="1" ht="20.100000000000001" customHeight="1">
      <c r="A35" s="26"/>
      <c r="B35" s="26"/>
      <c r="C35" s="26"/>
      <c r="D35" s="20"/>
      <c r="E35" s="12">
        <v>5</v>
      </c>
      <c r="F35" s="13" t="s">
        <v>57</v>
      </c>
      <c r="G35" s="12">
        <v>79.84</v>
      </c>
      <c r="H35" s="12" t="s">
        <v>16</v>
      </c>
      <c r="I35" s="12" t="s">
        <v>16</v>
      </c>
      <c r="J35" s="12" t="s">
        <v>16</v>
      </c>
      <c r="K35" s="13">
        <f t="shared" si="0"/>
        <v>79.84</v>
      </c>
      <c r="L35" s="17" t="s">
        <v>160</v>
      </c>
      <c r="M35" s="16"/>
    </row>
    <row r="36" spans="1:13" s="6" customFormat="1" ht="20.100000000000001" customHeight="1">
      <c r="A36" s="26"/>
      <c r="B36" s="26"/>
      <c r="C36" s="26"/>
      <c r="D36" s="20"/>
      <c r="E36" s="12">
        <v>6</v>
      </c>
      <c r="F36" s="13" t="s">
        <v>58</v>
      </c>
      <c r="G36" s="12">
        <v>79.44</v>
      </c>
      <c r="H36" s="12" t="s">
        <v>16</v>
      </c>
      <c r="I36" s="12" t="s">
        <v>16</v>
      </c>
      <c r="J36" s="12" t="s">
        <v>16</v>
      </c>
      <c r="K36" s="13">
        <f t="shared" si="0"/>
        <v>79.44</v>
      </c>
      <c r="L36" s="17" t="s">
        <v>160</v>
      </c>
      <c r="M36" s="16"/>
    </row>
    <row r="37" spans="1:13" s="6" customFormat="1" ht="20.100000000000001" customHeight="1">
      <c r="A37" s="26"/>
      <c r="B37" s="26"/>
      <c r="C37" s="26"/>
      <c r="D37" s="20"/>
      <c r="E37" s="12">
        <v>7</v>
      </c>
      <c r="F37" s="13" t="s">
        <v>59</v>
      </c>
      <c r="G37" s="12">
        <v>79.42</v>
      </c>
      <c r="H37" s="12" t="s">
        <v>16</v>
      </c>
      <c r="I37" s="12" t="s">
        <v>16</v>
      </c>
      <c r="J37" s="12" t="s">
        <v>16</v>
      </c>
      <c r="K37" s="13">
        <f t="shared" si="0"/>
        <v>79.42</v>
      </c>
      <c r="L37" s="17" t="s">
        <v>160</v>
      </c>
      <c r="M37" s="16"/>
    </row>
    <row r="38" spans="1:13" s="6" customFormat="1" ht="20.100000000000001" customHeight="1">
      <c r="A38" s="26"/>
      <c r="B38" s="26"/>
      <c r="C38" s="26"/>
      <c r="D38" s="20"/>
      <c r="E38" s="12">
        <v>8</v>
      </c>
      <c r="F38" s="13" t="s">
        <v>60</v>
      </c>
      <c r="G38" s="12">
        <v>62.92</v>
      </c>
      <c r="H38" s="12" t="s">
        <v>16</v>
      </c>
      <c r="I38" s="12" t="s">
        <v>16</v>
      </c>
      <c r="J38" s="12" t="s">
        <v>16</v>
      </c>
      <c r="K38" s="13">
        <f t="shared" si="0"/>
        <v>62.92</v>
      </c>
      <c r="L38" s="17" t="s">
        <v>160</v>
      </c>
      <c r="M38" s="16"/>
    </row>
    <row r="39" spans="1:13" s="5" customFormat="1" ht="20.100000000000001" customHeight="1">
      <c r="A39" s="26" t="s">
        <v>61</v>
      </c>
      <c r="B39" s="26" t="s">
        <v>62</v>
      </c>
      <c r="C39" s="26" t="s">
        <v>63</v>
      </c>
      <c r="D39" s="26">
        <v>4</v>
      </c>
      <c r="E39" s="10">
        <v>1</v>
      </c>
      <c r="F39" s="11" t="s">
        <v>64</v>
      </c>
      <c r="G39" s="10">
        <v>86.48</v>
      </c>
      <c r="H39" s="10" t="s">
        <v>16</v>
      </c>
      <c r="I39" s="10" t="s">
        <v>16</v>
      </c>
      <c r="J39" s="10" t="s">
        <v>16</v>
      </c>
      <c r="K39" s="10">
        <f t="shared" si="0"/>
        <v>86.48</v>
      </c>
      <c r="L39" s="10" t="s">
        <v>159</v>
      </c>
      <c r="M39" s="10"/>
    </row>
    <row r="40" spans="1:13" s="5" customFormat="1" ht="20.100000000000001" customHeight="1">
      <c r="A40" s="26"/>
      <c r="B40" s="26"/>
      <c r="C40" s="26"/>
      <c r="D40" s="26"/>
      <c r="E40" s="10">
        <v>2</v>
      </c>
      <c r="F40" s="11" t="s">
        <v>65</v>
      </c>
      <c r="G40" s="10">
        <v>83.72</v>
      </c>
      <c r="H40" s="10" t="s">
        <v>16</v>
      </c>
      <c r="I40" s="10" t="s">
        <v>16</v>
      </c>
      <c r="J40" s="10" t="s">
        <v>16</v>
      </c>
      <c r="K40" s="10">
        <f t="shared" si="0"/>
        <v>83.72</v>
      </c>
      <c r="L40" s="10" t="s">
        <v>159</v>
      </c>
      <c r="M40" s="10"/>
    </row>
    <row r="41" spans="1:13" s="5" customFormat="1" ht="20.100000000000001" customHeight="1">
      <c r="A41" s="26"/>
      <c r="B41" s="26"/>
      <c r="C41" s="26"/>
      <c r="D41" s="26"/>
      <c r="E41" s="10">
        <v>3</v>
      </c>
      <c r="F41" s="11" t="s">
        <v>66</v>
      </c>
      <c r="G41" s="10">
        <v>83.56</v>
      </c>
      <c r="H41" s="10" t="s">
        <v>16</v>
      </c>
      <c r="I41" s="10" t="s">
        <v>16</v>
      </c>
      <c r="J41" s="10" t="s">
        <v>16</v>
      </c>
      <c r="K41" s="10">
        <f t="shared" si="0"/>
        <v>83.56</v>
      </c>
      <c r="L41" s="10" t="s">
        <v>159</v>
      </c>
      <c r="M41" s="10"/>
    </row>
    <row r="42" spans="1:13" s="5" customFormat="1" ht="20.100000000000001" customHeight="1">
      <c r="A42" s="26"/>
      <c r="B42" s="26"/>
      <c r="C42" s="26"/>
      <c r="D42" s="26"/>
      <c r="E42" s="10">
        <v>4</v>
      </c>
      <c r="F42" s="11" t="s">
        <v>67</v>
      </c>
      <c r="G42" s="10">
        <v>82.98</v>
      </c>
      <c r="H42" s="10" t="s">
        <v>16</v>
      </c>
      <c r="I42" s="10" t="s">
        <v>16</v>
      </c>
      <c r="J42" s="10" t="s">
        <v>16</v>
      </c>
      <c r="K42" s="10">
        <f t="shared" si="0"/>
        <v>82.98</v>
      </c>
      <c r="L42" s="10" t="s">
        <v>159</v>
      </c>
      <c r="M42" s="10"/>
    </row>
    <row r="43" spans="1:13" s="6" customFormat="1" ht="20.100000000000001" customHeight="1">
      <c r="A43" s="26"/>
      <c r="B43" s="26"/>
      <c r="C43" s="26"/>
      <c r="D43" s="26"/>
      <c r="E43" s="12">
        <v>5</v>
      </c>
      <c r="F43" s="13" t="s">
        <v>68</v>
      </c>
      <c r="G43" s="12">
        <v>82.6</v>
      </c>
      <c r="H43" s="12" t="s">
        <v>16</v>
      </c>
      <c r="I43" s="12" t="s">
        <v>16</v>
      </c>
      <c r="J43" s="12" t="s">
        <v>16</v>
      </c>
      <c r="K43" s="12">
        <f t="shared" si="0"/>
        <v>82.6</v>
      </c>
      <c r="L43" s="17" t="s">
        <v>160</v>
      </c>
      <c r="M43" s="14"/>
    </row>
    <row r="44" spans="1:13" s="6" customFormat="1" ht="20.100000000000001" customHeight="1">
      <c r="A44" s="26"/>
      <c r="B44" s="26"/>
      <c r="C44" s="26"/>
      <c r="D44" s="26"/>
      <c r="E44" s="12">
        <v>6</v>
      </c>
      <c r="F44" s="13" t="s">
        <v>69</v>
      </c>
      <c r="G44" s="12">
        <v>81.260000000000005</v>
      </c>
      <c r="H44" s="12" t="s">
        <v>16</v>
      </c>
      <c r="I44" s="12" t="s">
        <v>16</v>
      </c>
      <c r="J44" s="12" t="s">
        <v>16</v>
      </c>
      <c r="K44" s="12">
        <f t="shared" si="0"/>
        <v>81.260000000000005</v>
      </c>
      <c r="L44" s="17" t="s">
        <v>160</v>
      </c>
      <c r="M44" s="14"/>
    </row>
    <row r="45" spans="1:13" s="6" customFormat="1" ht="20.100000000000001" customHeight="1">
      <c r="A45" s="26"/>
      <c r="B45" s="26"/>
      <c r="C45" s="26"/>
      <c r="D45" s="26"/>
      <c r="E45" s="12">
        <v>7</v>
      </c>
      <c r="F45" s="13" t="s">
        <v>70</v>
      </c>
      <c r="G45" s="12">
        <v>81.16</v>
      </c>
      <c r="H45" s="12" t="s">
        <v>16</v>
      </c>
      <c r="I45" s="12" t="s">
        <v>16</v>
      </c>
      <c r="J45" s="12" t="s">
        <v>16</v>
      </c>
      <c r="K45" s="12">
        <f t="shared" si="0"/>
        <v>81.16</v>
      </c>
      <c r="L45" s="17" t="s">
        <v>160</v>
      </c>
      <c r="M45" s="14"/>
    </row>
    <row r="46" spans="1:13" s="6" customFormat="1" ht="20.100000000000001" customHeight="1">
      <c r="A46" s="26"/>
      <c r="B46" s="26"/>
      <c r="C46" s="26"/>
      <c r="D46" s="26"/>
      <c r="E46" s="12">
        <v>8</v>
      </c>
      <c r="F46" s="13" t="s">
        <v>71</v>
      </c>
      <c r="G46" s="12">
        <v>80.72</v>
      </c>
      <c r="H46" s="12" t="s">
        <v>16</v>
      </c>
      <c r="I46" s="12" t="s">
        <v>16</v>
      </c>
      <c r="J46" s="12" t="s">
        <v>16</v>
      </c>
      <c r="K46" s="12">
        <f t="shared" si="0"/>
        <v>80.72</v>
      </c>
      <c r="L46" s="17" t="s">
        <v>160</v>
      </c>
      <c r="M46" s="14"/>
    </row>
    <row r="47" spans="1:13" s="6" customFormat="1" ht="20.100000000000001" customHeight="1">
      <c r="A47" s="26"/>
      <c r="B47" s="26"/>
      <c r="C47" s="26"/>
      <c r="D47" s="26"/>
      <c r="E47" s="12">
        <v>9</v>
      </c>
      <c r="F47" s="13" t="s">
        <v>72</v>
      </c>
      <c r="G47" s="12">
        <v>80.48</v>
      </c>
      <c r="H47" s="12" t="s">
        <v>16</v>
      </c>
      <c r="I47" s="12" t="s">
        <v>16</v>
      </c>
      <c r="J47" s="12" t="s">
        <v>16</v>
      </c>
      <c r="K47" s="12">
        <f t="shared" si="0"/>
        <v>80.48</v>
      </c>
      <c r="L47" s="17" t="s">
        <v>160</v>
      </c>
      <c r="M47" s="14"/>
    </row>
    <row r="48" spans="1:13" s="6" customFormat="1" ht="20.100000000000001" customHeight="1">
      <c r="A48" s="26"/>
      <c r="B48" s="26"/>
      <c r="C48" s="26"/>
      <c r="D48" s="26"/>
      <c r="E48" s="12">
        <v>10</v>
      </c>
      <c r="F48" s="13" t="s">
        <v>73</v>
      </c>
      <c r="G48" s="12">
        <v>80.3</v>
      </c>
      <c r="H48" s="12" t="s">
        <v>16</v>
      </c>
      <c r="I48" s="12" t="s">
        <v>16</v>
      </c>
      <c r="J48" s="12" t="s">
        <v>16</v>
      </c>
      <c r="K48" s="12">
        <f t="shared" si="0"/>
        <v>80.3</v>
      </c>
      <c r="L48" s="17" t="s">
        <v>160</v>
      </c>
      <c r="M48" s="14"/>
    </row>
    <row r="49" spans="1:13" s="6" customFormat="1" ht="20.100000000000001" customHeight="1">
      <c r="A49" s="26"/>
      <c r="B49" s="26"/>
      <c r="C49" s="26"/>
      <c r="D49" s="26"/>
      <c r="E49" s="12">
        <v>11</v>
      </c>
      <c r="F49" s="13" t="s">
        <v>74</v>
      </c>
      <c r="G49" s="12">
        <v>79.680000000000007</v>
      </c>
      <c r="H49" s="12" t="s">
        <v>16</v>
      </c>
      <c r="I49" s="12" t="s">
        <v>16</v>
      </c>
      <c r="J49" s="12" t="s">
        <v>16</v>
      </c>
      <c r="K49" s="12">
        <f t="shared" si="0"/>
        <v>79.680000000000007</v>
      </c>
      <c r="L49" s="17" t="s">
        <v>160</v>
      </c>
      <c r="M49" s="14"/>
    </row>
    <row r="50" spans="1:13" s="6" customFormat="1" ht="20.100000000000001" customHeight="1">
      <c r="A50" s="26"/>
      <c r="B50" s="26"/>
      <c r="C50" s="26"/>
      <c r="D50" s="26"/>
      <c r="E50" s="12">
        <v>12</v>
      </c>
      <c r="F50" s="13" t="s">
        <v>75</v>
      </c>
      <c r="G50" s="12">
        <v>79</v>
      </c>
      <c r="H50" s="12" t="s">
        <v>16</v>
      </c>
      <c r="I50" s="12" t="s">
        <v>16</v>
      </c>
      <c r="J50" s="12" t="s">
        <v>16</v>
      </c>
      <c r="K50" s="12">
        <f t="shared" si="0"/>
        <v>79</v>
      </c>
      <c r="L50" s="17" t="s">
        <v>160</v>
      </c>
      <c r="M50" s="14"/>
    </row>
    <row r="51" spans="1:13" s="6" customFormat="1" ht="20.100000000000001" customHeight="1">
      <c r="A51" s="26"/>
      <c r="B51" s="26"/>
      <c r="C51" s="26"/>
      <c r="D51" s="26"/>
      <c r="E51" s="12">
        <v>13</v>
      </c>
      <c r="F51" s="13" t="s">
        <v>76</v>
      </c>
      <c r="G51" s="12">
        <v>78.88</v>
      </c>
      <c r="H51" s="12" t="s">
        <v>16</v>
      </c>
      <c r="I51" s="12" t="s">
        <v>16</v>
      </c>
      <c r="J51" s="12" t="s">
        <v>16</v>
      </c>
      <c r="K51" s="12">
        <f t="shared" si="0"/>
        <v>78.88</v>
      </c>
      <c r="L51" s="17" t="s">
        <v>160</v>
      </c>
      <c r="M51" s="14"/>
    </row>
    <row r="52" spans="1:13" s="6" customFormat="1" ht="20.100000000000001" customHeight="1">
      <c r="A52" s="26"/>
      <c r="B52" s="26"/>
      <c r="C52" s="26"/>
      <c r="D52" s="26"/>
      <c r="E52" s="12">
        <v>14</v>
      </c>
      <c r="F52" s="13" t="s">
        <v>77</v>
      </c>
      <c r="G52" s="12">
        <v>78.599999999999994</v>
      </c>
      <c r="H52" s="12" t="s">
        <v>16</v>
      </c>
      <c r="I52" s="12" t="s">
        <v>16</v>
      </c>
      <c r="J52" s="12" t="s">
        <v>16</v>
      </c>
      <c r="K52" s="12">
        <f t="shared" si="0"/>
        <v>78.599999999999994</v>
      </c>
      <c r="L52" s="17" t="s">
        <v>160</v>
      </c>
      <c r="M52" s="14"/>
    </row>
    <row r="53" spans="1:13" s="6" customFormat="1" ht="20.100000000000001" customHeight="1">
      <c r="A53" s="26"/>
      <c r="B53" s="26"/>
      <c r="C53" s="26"/>
      <c r="D53" s="26"/>
      <c r="E53" s="12">
        <v>15</v>
      </c>
      <c r="F53" s="13" t="s">
        <v>78</v>
      </c>
      <c r="G53" s="12">
        <v>78.3</v>
      </c>
      <c r="H53" s="12" t="s">
        <v>16</v>
      </c>
      <c r="I53" s="12" t="s">
        <v>16</v>
      </c>
      <c r="J53" s="12" t="s">
        <v>16</v>
      </c>
      <c r="K53" s="12">
        <f t="shared" si="0"/>
        <v>78.3</v>
      </c>
      <c r="L53" s="17" t="s">
        <v>160</v>
      </c>
      <c r="M53" s="14"/>
    </row>
    <row r="54" spans="1:13" s="6" customFormat="1" ht="20.100000000000001" customHeight="1">
      <c r="A54" s="26"/>
      <c r="B54" s="26"/>
      <c r="C54" s="26"/>
      <c r="D54" s="26"/>
      <c r="E54" s="12">
        <v>16</v>
      </c>
      <c r="F54" s="13" t="s">
        <v>79</v>
      </c>
      <c r="G54" s="12">
        <v>77.040000000000006</v>
      </c>
      <c r="H54" s="12" t="s">
        <v>16</v>
      </c>
      <c r="I54" s="12" t="s">
        <v>16</v>
      </c>
      <c r="J54" s="12" t="s">
        <v>16</v>
      </c>
      <c r="K54" s="12">
        <f t="shared" si="0"/>
        <v>77.040000000000006</v>
      </c>
      <c r="L54" s="17" t="s">
        <v>160</v>
      </c>
      <c r="M54" s="14"/>
    </row>
    <row r="55" spans="1:13" s="6" customFormat="1" ht="20.100000000000001" customHeight="1">
      <c r="A55" s="26"/>
      <c r="B55" s="26"/>
      <c r="C55" s="26"/>
      <c r="D55" s="26"/>
      <c r="E55" s="12">
        <v>17</v>
      </c>
      <c r="F55" s="13" t="s">
        <v>80</v>
      </c>
      <c r="G55" s="12">
        <v>74.14</v>
      </c>
      <c r="H55" s="12" t="s">
        <v>16</v>
      </c>
      <c r="I55" s="12" t="s">
        <v>16</v>
      </c>
      <c r="J55" s="12" t="s">
        <v>16</v>
      </c>
      <c r="K55" s="12">
        <f t="shared" si="0"/>
        <v>74.14</v>
      </c>
      <c r="L55" s="17" t="s">
        <v>160</v>
      </c>
      <c r="M55" s="14"/>
    </row>
    <row r="56" spans="1:13" s="6" customFormat="1" ht="20.100000000000001" customHeight="1">
      <c r="A56" s="26"/>
      <c r="B56" s="26"/>
      <c r="C56" s="26"/>
      <c r="D56" s="26"/>
      <c r="E56" s="12">
        <v>18</v>
      </c>
      <c r="F56" s="13" t="s">
        <v>81</v>
      </c>
      <c r="G56" s="12">
        <v>72.02</v>
      </c>
      <c r="H56" s="12" t="s">
        <v>16</v>
      </c>
      <c r="I56" s="12" t="s">
        <v>16</v>
      </c>
      <c r="J56" s="12" t="s">
        <v>16</v>
      </c>
      <c r="K56" s="12">
        <f t="shared" si="0"/>
        <v>72.02</v>
      </c>
      <c r="L56" s="17" t="s">
        <v>160</v>
      </c>
      <c r="M56" s="14"/>
    </row>
    <row r="57" spans="1:13" s="5" customFormat="1" ht="20.100000000000001" customHeight="1">
      <c r="A57" s="26" t="s">
        <v>82</v>
      </c>
      <c r="B57" s="27" t="s">
        <v>83</v>
      </c>
      <c r="C57" s="26" t="s">
        <v>84</v>
      </c>
      <c r="D57" s="20">
        <v>1</v>
      </c>
      <c r="E57" s="11">
        <v>1</v>
      </c>
      <c r="F57" s="11" t="s">
        <v>85</v>
      </c>
      <c r="G57" s="11">
        <v>84.06</v>
      </c>
      <c r="H57" s="10" t="s">
        <v>16</v>
      </c>
      <c r="I57" s="10" t="s">
        <v>16</v>
      </c>
      <c r="J57" s="10" t="s">
        <v>16</v>
      </c>
      <c r="K57" s="11">
        <f t="shared" si="0"/>
        <v>84.06</v>
      </c>
      <c r="L57" s="10" t="s">
        <v>159</v>
      </c>
      <c r="M57" s="10"/>
    </row>
    <row r="58" spans="1:13" s="6" customFormat="1" ht="20.100000000000001" customHeight="1">
      <c r="A58" s="26"/>
      <c r="B58" s="27"/>
      <c r="C58" s="26"/>
      <c r="D58" s="20"/>
      <c r="E58" s="13">
        <v>2</v>
      </c>
      <c r="F58" s="13" t="s">
        <v>86</v>
      </c>
      <c r="G58" s="13">
        <v>83.48</v>
      </c>
      <c r="H58" s="12" t="s">
        <v>16</v>
      </c>
      <c r="I58" s="12" t="s">
        <v>16</v>
      </c>
      <c r="J58" s="12" t="s">
        <v>16</v>
      </c>
      <c r="K58" s="13">
        <f t="shared" si="0"/>
        <v>83.48</v>
      </c>
      <c r="L58" s="17" t="s">
        <v>160</v>
      </c>
      <c r="M58" s="16"/>
    </row>
    <row r="59" spans="1:13" s="6" customFormat="1" ht="20.100000000000001" customHeight="1">
      <c r="A59" s="26"/>
      <c r="B59" s="27"/>
      <c r="C59" s="26"/>
      <c r="D59" s="20"/>
      <c r="E59" s="13">
        <v>3</v>
      </c>
      <c r="F59" s="13" t="s">
        <v>87</v>
      </c>
      <c r="G59" s="13">
        <v>83.18</v>
      </c>
      <c r="H59" s="12" t="s">
        <v>16</v>
      </c>
      <c r="I59" s="12" t="s">
        <v>16</v>
      </c>
      <c r="J59" s="12" t="s">
        <v>16</v>
      </c>
      <c r="K59" s="13">
        <f t="shared" si="0"/>
        <v>83.18</v>
      </c>
      <c r="L59" s="17" t="s">
        <v>160</v>
      </c>
      <c r="M59" s="16"/>
    </row>
    <row r="60" spans="1:13" s="5" customFormat="1" ht="20.100000000000001" customHeight="1">
      <c r="A60" s="26"/>
      <c r="B60" s="27" t="s">
        <v>88</v>
      </c>
      <c r="C60" s="26" t="s">
        <v>89</v>
      </c>
      <c r="D60" s="20">
        <v>1</v>
      </c>
      <c r="E60" s="10">
        <v>1</v>
      </c>
      <c r="F60" s="11" t="s">
        <v>90</v>
      </c>
      <c r="G60" s="10">
        <v>82.96</v>
      </c>
      <c r="H60" s="10" t="s">
        <v>16</v>
      </c>
      <c r="I60" s="10" t="s">
        <v>16</v>
      </c>
      <c r="J60" s="10" t="s">
        <v>16</v>
      </c>
      <c r="K60" s="11">
        <f t="shared" ref="K60:K69" si="1">G60</f>
        <v>82.96</v>
      </c>
      <c r="L60" s="10" t="s">
        <v>159</v>
      </c>
      <c r="M60" s="10"/>
    </row>
    <row r="61" spans="1:13" s="6" customFormat="1" ht="20.100000000000001" customHeight="1">
      <c r="A61" s="26"/>
      <c r="B61" s="27"/>
      <c r="C61" s="26"/>
      <c r="D61" s="20"/>
      <c r="E61" s="12">
        <v>2</v>
      </c>
      <c r="F61" s="13" t="s">
        <v>91</v>
      </c>
      <c r="G61" s="12">
        <v>82.18</v>
      </c>
      <c r="H61" s="12" t="s">
        <v>16</v>
      </c>
      <c r="I61" s="12" t="s">
        <v>16</v>
      </c>
      <c r="J61" s="12" t="s">
        <v>16</v>
      </c>
      <c r="K61" s="13">
        <f t="shared" si="1"/>
        <v>82.18</v>
      </c>
      <c r="L61" s="17" t="s">
        <v>160</v>
      </c>
      <c r="M61" s="16"/>
    </row>
    <row r="62" spans="1:13" s="6" customFormat="1" ht="20.100000000000001" customHeight="1">
      <c r="A62" s="26"/>
      <c r="B62" s="27"/>
      <c r="C62" s="26"/>
      <c r="D62" s="20"/>
      <c r="E62" s="12">
        <v>3</v>
      </c>
      <c r="F62" s="13" t="s">
        <v>92</v>
      </c>
      <c r="G62" s="12">
        <v>80.040000000000006</v>
      </c>
      <c r="H62" s="12" t="s">
        <v>16</v>
      </c>
      <c r="I62" s="12" t="s">
        <v>16</v>
      </c>
      <c r="J62" s="12" t="s">
        <v>16</v>
      </c>
      <c r="K62" s="13">
        <f t="shared" si="1"/>
        <v>80.040000000000006</v>
      </c>
      <c r="L62" s="17" t="s">
        <v>160</v>
      </c>
      <c r="M62" s="16"/>
    </row>
    <row r="63" spans="1:13" s="5" customFormat="1" ht="20.100000000000001" customHeight="1">
      <c r="A63" s="26" t="s">
        <v>93</v>
      </c>
      <c r="B63" s="27" t="s">
        <v>94</v>
      </c>
      <c r="C63" s="26" t="s">
        <v>95</v>
      </c>
      <c r="D63" s="20">
        <v>2</v>
      </c>
      <c r="E63" s="10">
        <v>1</v>
      </c>
      <c r="F63" s="11" t="s">
        <v>96</v>
      </c>
      <c r="G63" s="10">
        <v>82.22</v>
      </c>
      <c r="H63" s="10" t="s">
        <v>16</v>
      </c>
      <c r="I63" s="10" t="s">
        <v>16</v>
      </c>
      <c r="J63" s="10" t="s">
        <v>16</v>
      </c>
      <c r="K63" s="11">
        <f t="shared" si="1"/>
        <v>82.22</v>
      </c>
      <c r="L63" s="10" t="s">
        <v>159</v>
      </c>
      <c r="M63" s="10"/>
    </row>
    <row r="64" spans="1:13" s="5" customFormat="1" ht="20.100000000000001" customHeight="1">
      <c r="A64" s="26"/>
      <c r="B64" s="27"/>
      <c r="C64" s="26"/>
      <c r="D64" s="20"/>
      <c r="E64" s="10">
        <v>2</v>
      </c>
      <c r="F64" s="11" t="s">
        <v>97</v>
      </c>
      <c r="G64" s="10">
        <v>81.96</v>
      </c>
      <c r="H64" s="10" t="s">
        <v>16</v>
      </c>
      <c r="I64" s="10" t="s">
        <v>16</v>
      </c>
      <c r="J64" s="10" t="s">
        <v>16</v>
      </c>
      <c r="K64" s="11">
        <f t="shared" si="1"/>
        <v>81.96</v>
      </c>
      <c r="L64" s="10" t="s">
        <v>159</v>
      </c>
      <c r="M64" s="10"/>
    </row>
    <row r="65" spans="1:13" s="6" customFormat="1" ht="20.100000000000001" customHeight="1">
      <c r="A65" s="26"/>
      <c r="B65" s="27"/>
      <c r="C65" s="26"/>
      <c r="D65" s="20"/>
      <c r="E65" s="12">
        <v>3</v>
      </c>
      <c r="F65" s="13" t="s">
        <v>98</v>
      </c>
      <c r="G65" s="12">
        <v>81.34</v>
      </c>
      <c r="H65" s="12" t="s">
        <v>16</v>
      </c>
      <c r="I65" s="12" t="s">
        <v>16</v>
      </c>
      <c r="J65" s="12" t="s">
        <v>16</v>
      </c>
      <c r="K65" s="13">
        <f t="shared" si="1"/>
        <v>81.34</v>
      </c>
      <c r="L65" s="17" t="s">
        <v>160</v>
      </c>
      <c r="M65" s="14"/>
    </row>
    <row r="66" spans="1:13" s="6" customFormat="1" ht="20.100000000000001" customHeight="1">
      <c r="A66" s="26"/>
      <c r="B66" s="27"/>
      <c r="C66" s="26"/>
      <c r="D66" s="20"/>
      <c r="E66" s="12">
        <v>4</v>
      </c>
      <c r="F66" s="13" t="s">
        <v>99</v>
      </c>
      <c r="G66" s="12">
        <v>77.319999999999993</v>
      </c>
      <c r="H66" s="12" t="s">
        <v>16</v>
      </c>
      <c r="I66" s="12" t="s">
        <v>16</v>
      </c>
      <c r="J66" s="12" t="s">
        <v>16</v>
      </c>
      <c r="K66" s="13">
        <f t="shared" si="1"/>
        <v>77.319999999999993</v>
      </c>
      <c r="L66" s="17" t="s">
        <v>160</v>
      </c>
      <c r="M66" s="14"/>
    </row>
    <row r="67" spans="1:13" s="6" customFormat="1" ht="35.25" customHeight="1">
      <c r="A67" s="26"/>
      <c r="B67" s="26" t="s">
        <v>100</v>
      </c>
      <c r="C67" s="13" t="s">
        <v>101</v>
      </c>
      <c r="D67" s="12">
        <v>1</v>
      </c>
      <c r="E67" s="12">
        <v>1</v>
      </c>
      <c r="F67" s="13" t="s">
        <v>102</v>
      </c>
      <c r="G67" s="12">
        <v>81.78</v>
      </c>
      <c r="H67" s="12" t="s">
        <v>16</v>
      </c>
      <c r="I67" s="12" t="s">
        <v>16</v>
      </c>
      <c r="J67" s="12" t="s">
        <v>16</v>
      </c>
      <c r="K67" s="13">
        <f t="shared" si="1"/>
        <v>81.78</v>
      </c>
      <c r="L67" s="17" t="s">
        <v>160</v>
      </c>
      <c r="M67" s="15" t="s">
        <v>156</v>
      </c>
    </row>
    <row r="68" spans="1:13" s="5" customFormat="1" ht="20.100000000000001" customHeight="1">
      <c r="A68" s="26"/>
      <c r="B68" s="26"/>
      <c r="C68" s="20" t="s">
        <v>103</v>
      </c>
      <c r="D68" s="20">
        <v>1</v>
      </c>
      <c r="E68" s="10">
        <v>1</v>
      </c>
      <c r="F68" s="11" t="s">
        <v>104</v>
      </c>
      <c r="G68" s="10">
        <v>80.2</v>
      </c>
      <c r="H68" s="10" t="s">
        <v>16</v>
      </c>
      <c r="I68" s="10" t="s">
        <v>16</v>
      </c>
      <c r="J68" s="10" t="s">
        <v>16</v>
      </c>
      <c r="K68" s="11">
        <f t="shared" si="1"/>
        <v>80.2</v>
      </c>
      <c r="L68" s="10" t="s">
        <v>159</v>
      </c>
      <c r="M68" s="10"/>
    </row>
    <row r="69" spans="1:13" s="6" customFormat="1" ht="20.100000000000001" customHeight="1">
      <c r="A69" s="26"/>
      <c r="B69" s="26"/>
      <c r="C69" s="20"/>
      <c r="D69" s="20"/>
      <c r="E69" s="13">
        <v>2</v>
      </c>
      <c r="F69" s="13" t="s">
        <v>105</v>
      </c>
      <c r="G69" s="13">
        <v>77.319999999999993</v>
      </c>
      <c r="H69" s="12" t="s">
        <v>16</v>
      </c>
      <c r="I69" s="12" t="s">
        <v>16</v>
      </c>
      <c r="J69" s="12" t="s">
        <v>16</v>
      </c>
      <c r="K69" s="13">
        <f t="shared" si="1"/>
        <v>77.319999999999993</v>
      </c>
      <c r="L69" s="17" t="s">
        <v>160</v>
      </c>
      <c r="M69" s="14"/>
    </row>
    <row r="70" spans="1:13" s="5" customFormat="1" ht="20.100000000000001" customHeight="1">
      <c r="A70" s="26" t="s">
        <v>106</v>
      </c>
      <c r="B70" s="26" t="s">
        <v>107</v>
      </c>
      <c r="C70" s="26" t="s">
        <v>108</v>
      </c>
      <c r="D70" s="20">
        <v>1</v>
      </c>
      <c r="E70" s="10">
        <v>1</v>
      </c>
      <c r="F70" s="11" t="s">
        <v>109</v>
      </c>
      <c r="G70" s="10">
        <v>80.28</v>
      </c>
      <c r="H70" s="11">
        <f>G70/2</f>
        <v>40.14</v>
      </c>
      <c r="I70" s="10">
        <v>91.6</v>
      </c>
      <c r="J70" s="11">
        <f>I70/2</f>
        <v>45.8</v>
      </c>
      <c r="K70" s="11">
        <f>H70+J70</f>
        <v>85.94</v>
      </c>
      <c r="L70" s="10" t="s">
        <v>159</v>
      </c>
      <c r="M70" s="10"/>
    </row>
    <row r="71" spans="1:13" s="6" customFormat="1" ht="20.100000000000001" customHeight="1">
      <c r="A71" s="26"/>
      <c r="B71" s="26"/>
      <c r="C71" s="26"/>
      <c r="D71" s="20"/>
      <c r="E71" s="12">
        <v>2</v>
      </c>
      <c r="F71" s="13" t="s">
        <v>110</v>
      </c>
      <c r="G71" s="12">
        <v>84.8</v>
      </c>
      <c r="H71" s="13">
        <f>G71/2</f>
        <v>42.4</v>
      </c>
      <c r="I71" s="12">
        <v>86.6</v>
      </c>
      <c r="J71" s="13">
        <f>I71/2</f>
        <v>43.3</v>
      </c>
      <c r="K71" s="13">
        <f>H71+J71</f>
        <v>85.699999999999989</v>
      </c>
      <c r="L71" s="17" t="s">
        <v>160</v>
      </c>
      <c r="M71" s="14"/>
    </row>
    <row r="72" spans="1:13" s="6" customFormat="1" ht="20.100000000000001" customHeight="1">
      <c r="A72" s="26"/>
      <c r="B72" s="26"/>
      <c r="C72" s="26"/>
      <c r="D72" s="20"/>
      <c r="E72" s="12">
        <v>3</v>
      </c>
      <c r="F72" s="13" t="s">
        <v>111</v>
      </c>
      <c r="G72" s="12">
        <v>79.260000000000005</v>
      </c>
      <c r="H72" s="13">
        <f>G72/2</f>
        <v>39.630000000000003</v>
      </c>
      <c r="I72" s="12">
        <v>82.8</v>
      </c>
      <c r="J72" s="13">
        <f>I72/2</f>
        <v>41.4</v>
      </c>
      <c r="K72" s="13">
        <f>H72+J72</f>
        <v>81.03</v>
      </c>
      <c r="L72" s="17" t="s">
        <v>160</v>
      </c>
      <c r="M72" s="14"/>
    </row>
    <row r="73" spans="1:13" s="6" customFormat="1" ht="38.25" customHeight="1">
      <c r="A73" s="26"/>
      <c r="B73" s="26"/>
      <c r="C73" s="13" t="s">
        <v>112</v>
      </c>
      <c r="D73" s="12">
        <v>1</v>
      </c>
      <c r="E73" s="12">
        <v>1</v>
      </c>
      <c r="F73" s="13" t="s">
        <v>113</v>
      </c>
      <c r="G73" s="12">
        <v>79.02</v>
      </c>
      <c r="H73" s="13">
        <f t="shared" ref="H73:H105" si="2">G73/2</f>
        <v>39.51</v>
      </c>
      <c r="I73" s="12">
        <v>84</v>
      </c>
      <c r="J73" s="13">
        <f t="shared" ref="J73:J75" si="3">I73/2</f>
        <v>42</v>
      </c>
      <c r="K73" s="13">
        <f t="shared" ref="K73:K105" si="4">H73+J73</f>
        <v>81.509999999999991</v>
      </c>
      <c r="L73" s="17" t="s">
        <v>160</v>
      </c>
      <c r="M73" s="15" t="s">
        <v>157</v>
      </c>
    </row>
    <row r="74" spans="1:13" s="5" customFormat="1" ht="20.100000000000001" customHeight="1">
      <c r="A74" s="26"/>
      <c r="B74" s="26"/>
      <c r="C74" s="26" t="s">
        <v>114</v>
      </c>
      <c r="D74" s="20">
        <v>5</v>
      </c>
      <c r="E74" s="10">
        <v>1</v>
      </c>
      <c r="F74" s="11" t="s">
        <v>115</v>
      </c>
      <c r="G74" s="11">
        <v>82.3</v>
      </c>
      <c r="H74" s="11">
        <f t="shared" si="2"/>
        <v>41.15</v>
      </c>
      <c r="I74" s="11">
        <v>93</v>
      </c>
      <c r="J74" s="11">
        <f t="shared" si="3"/>
        <v>46.5</v>
      </c>
      <c r="K74" s="11">
        <f t="shared" si="4"/>
        <v>87.65</v>
      </c>
      <c r="L74" s="10" t="s">
        <v>159</v>
      </c>
      <c r="M74" s="10"/>
    </row>
    <row r="75" spans="1:13" s="5" customFormat="1" ht="20.100000000000001" customHeight="1">
      <c r="A75" s="26"/>
      <c r="B75" s="26"/>
      <c r="C75" s="26"/>
      <c r="D75" s="20"/>
      <c r="E75" s="10">
        <v>2</v>
      </c>
      <c r="F75" s="11" t="s">
        <v>116</v>
      </c>
      <c r="G75" s="11">
        <v>87.02</v>
      </c>
      <c r="H75" s="11">
        <f t="shared" si="2"/>
        <v>43.51</v>
      </c>
      <c r="I75" s="11">
        <v>86.6</v>
      </c>
      <c r="J75" s="11">
        <f t="shared" si="3"/>
        <v>43.3</v>
      </c>
      <c r="K75" s="11">
        <f t="shared" si="4"/>
        <v>86.81</v>
      </c>
      <c r="L75" s="10" t="s">
        <v>159</v>
      </c>
      <c r="M75" s="10"/>
    </row>
    <row r="76" spans="1:13" s="5" customFormat="1" ht="20.100000000000001" customHeight="1">
      <c r="A76" s="26"/>
      <c r="B76" s="26"/>
      <c r="C76" s="26"/>
      <c r="D76" s="20"/>
      <c r="E76" s="10">
        <v>3</v>
      </c>
      <c r="F76" s="11" t="s">
        <v>117</v>
      </c>
      <c r="G76" s="11">
        <v>79.900000000000006</v>
      </c>
      <c r="H76" s="11">
        <f t="shared" si="2"/>
        <v>39.950000000000003</v>
      </c>
      <c r="I76" s="11">
        <v>89.6</v>
      </c>
      <c r="J76" s="11">
        <f t="shared" ref="J76:J93" si="5">I76/2</f>
        <v>44.8</v>
      </c>
      <c r="K76" s="11">
        <f t="shared" si="4"/>
        <v>84.75</v>
      </c>
      <c r="L76" s="10" t="s">
        <v>159</v>
      </c>
      <c r="M76" s="10"/>
    </row>
    <row r="77" spans="1:13" s="5" customFormat="1" ht="20.100000000000001" customHeight="1">
      <c r="A77" s="26"/>
      <c r="B77" s="26"/>
      <c r="C77" s="26"/>
      <c r="D77" s="20"/>
      <c r="E77" s="10">
        <v>4</v>
      </c>
      <c r="F77" s="11" t="s">
        <v>118</v>
      </c>
      <c r="G77" s="11">
        <v>80.84</v>
      </c>
      <c r="H77" s="11">
        <f t="shared" si="2"/>
        <v>40.42</v>
      </c>
      <c r="I77" s="11">
        <v>88</v>
      </c>
      <c r="J77" s="11">
        <f t="shared" si="5"/>
        <v>44</v>
      </c>
      <c r="K77" s="11">
        <f t="shared" si="4"/>
        <v>84.42</v>
      </c>
      <c r="L77" s="10" t="s">
        <v>159</v>
      </c>
      <c r="M77" s="10"/>
    </row>
    <row r="78" spans="1:13" s="5" customFormat="1" ht="20.100000000000001" customHeight="1">
      <c r="A78" s="26"/>
      <c r="B78" s="26"/>
      <c r="C78" s="26"/>
      <c r="D78" s="20"/>
      <c r="E78" s="10">
        <v>5</v>
      </c>
      <c r="F78" s="11" t="s">
        <v>119</v>
      </c>
      <c r="G78" s="11">
        <v>76.319999999999993</v>
      </c>
      <c r="H78" s="11">
        <f t="shared" si="2"/>
        <v>38.159999999999997</v>
      </c>
      <c r="I78" s="11">
        <v>92.4</v>
      </c>
      <c r="J78" s="11">
        <f t="shared" si="5"/>
        <v>46.2</v>
      </c>
      <c r="K78" s="11">
        <f t="shared" si="4"/>
        <v>84.36</v>
      </c>
      <c r="L78" s="10" t="s">
        <v>159</v>
      </c>
      <c r="M78" s="10"/>
    </row>
    <row r="79" spans="1:13" s="6" customFormat="1" ht="20.100000000000001" customHeight="1">
      <c r="A79" s="26"/>
      <c r="B79" s="26"/>
      <c r="C79" s="26"/>
      <c r="D79" s="20"/>
      <c r="E79" s="12">
        <v>6</v>
      </c>
      <c r="F79" s="13" t="s">
        <v>120</v>
      </c>
      <c r="G79" s="13">
        <v>81.319999999999993</v>
      </c>
      <c r="H79" s="13">
        <f t="shared" si="2"/>
        <v>40.659999999999997</v>
      </c>
      <c r="I79" s="13">
        <v>86.2</v>
      </c>
      <c r="J79" s="13">
        <f t="shared" si="5"/>
        <v>43.1</v>
      </c>
      <c r="K79" s="13">
        <f t="shared" si="4"/>
        <v>83.759999999999991</v>
      </c>
      <c r="L79" s="17" t="s">
        <v>160</v>
      </c>
      <c r="M79" s="16"/>
    </row>
    <row r="80" spans="1:13" s="6" customFormat="1" ht="20.100000000000001" customHeight="1">
      <c r="A80" s="26"/>
      <c r="B80" s="26"/>
      <c r="C80" s="26"/>
      <c r="D80" s="20"/>
      <c r="E80" s="12">
        <v>7</v>
      </c>
      <c r="F80" s="13" t="s">
        <v>121</v>
      </c>
      <c r="G80" s="13">
        <v>82.26</v>
      </c>
      <c r="H80" s="13">
        <f t="shared" si="2"/>
        <v>41.13</v>
      </c>
      <c r="I80" s="13">
        <v>83.2</v>
      </c>
      <c r="J80" s="13">
        <f t="shared" si="5"/>
        <v>41.6</v>
      </c>
      <c r="K80" s="13">
        <f t="shared" si="4"/>
        <v>82.73</v>
      </c>
      <c r="L80" s="17" t="s">
        <v>160</v>
      </c>
      <c r="M80" s="16"/>
    </row>
    <row r="81" spans="1:13" s="6" customFormat="1" ht="20.100000000000001" customHeight="1">
      <c r="A81" s="26"/>
      <c r="B81" s="26"/>
      <c r="C81" s="26"/>
      <c r="D81" s="20"/>
      <c r="E81" s="12">
        <v>8</v>
      </c>
      <c r="F81" s="13" t="s">
        <v>122</v>
      </c>
      <c r="G81" s="13">
        <v>76.84</v>
      </c>
      <c r="H81" s="13">
        <f t="shared" si="2"/>
        <v>38.42</v>
      </c>
      <c r="I81" s="13">
        <v>87.4</v>
      </c>
      <c r="J81" s="13">
        <f t="shared" si="5"/>
        <v>43.7</v>
      </c>
      <c r="K81" s="13">
        <f t="shared" si="4"/>
        <v>82.12</v>
      </c>
      <c r="L81" s="17" t="s">
        <v>160</v>
      </c>
      <c r="M81" s="16"/>
    </row>
    <row r="82" spans="1:13" s="6" customFormat="1" ht="20.100000000000001" customHeight="1">
      <c r="A82" s="26"/>
      <c r="B82" s="26"/>
      <c r="C82" s="26"/>
      <c r="D82" s="20"/>
      <c r="E82" s="12">
        <v>9</v>
      </c>
      <c r="F82" s="13" t="s">
        <v>123</v>
      </c>
      <c r="G82" s="13">
        <v>76.06</v>
      </c>
      <c r="H82" s="13">
        <f t="shared" si="2"/>
        <v>38.03</v>
      </c>
      <c r="I82" s="13">
        <v>88</v>
      </c>
      <c r="J82" s="13">
        <f t="shared" si="5"/>
        <v>44</v>
      </c>
      <c r="K82" s="13">
        <f t="shared" si="4"/>
        <v>82.03</v>
      </c>
      <c r="L82" s="17" t="s">
        <v>160</v>
      </c>
      <c r="M82" s="16"/>
    </row>
    <row r="83" spans="1:13" s="6" customFormat="1" ht="20.100000000000001" customHeight="1">
      <c r="A83" s="26"/>
      <c r="B83" s="26"/>
      <c r="C83" s="26"/>
      <c r="D83" s="20"/>
      <c r="E83" s="12">
        <v>10</v>
      </c>
      <c r="F83" s="13" t="s">
        <v>124</v>
      </c>
      <c r="G83" s="13">
        <v>76.48</v>
      </c>
      <c r="H83" s="13">
        <f t="shared" si="2"/>
        <v>38.24</v>
      </c>
      <c r="I83" s="13">
        <v>86.6</v>
      </c>
      <c r="J83" s="13">
        <f t="shared" si="5"/>
        <v>43.3</v>
      </c>
      <c r="K83" s="13">
        <f t="shared" si="4"/>
        <v>81.539999999999992</v>
      </c>
      <c r="L83" s="17" t="s">
        <v>160</v>
      </c>
      <c r="M83" s="16"/>
    </row>
    <row r="84" spans="1:13" s="6" customFormat="1" ht="20.100000000000001" customHeight="1">
      <c r="A84" s="26"/>
      <c r="B84" s="26"/>
      <c r="C84" s="26"/>
      <c r="D84" s="20"/>
      <c r="E84" s="12">
        <v>11</v>
      </c>
      <c r="F84" s="13" t="s">
        <v>125</v>
      </c>
      <c r="G84" s="13">
        <v>72.400000000000006</v>
      </c>
      <c r="H84" s="13">
        <f t="shared" si="2"/>
        <v>36.200000000000003</v>
      </c>
      <c r="I84" s="13">
        <v>90.6</v>
      </c>
      <c r="J84" s="13">
        <f t="shared" si="5"/>
        <v>45.3</v>
      </c>
      <c r="K84" s="13">
        <f t="shared" si="4"/>
        <v>81.5</v>
      </c>
      <c r="L84" s="17" t="s">
        <v>160</v>
      </c>
      <c r="M84" s="16"/>
    </row>
    <row r="85" spans="1:13" s="6" customFormat="1" ht="20.100000000000001" customHeight="1">
      <c r="A85" s="26"/>
      <c r="B85" s="26"/>
      <c r="C85" s="26"/>
      <c r="D85" s="20"/>
      <c r="E85" s="12">
        <v>12</v>
      </c>
      <c r="F85" s="13" t="s">
        <v>126</v>
      </c>
      <c r="G85" s="13">
        <v>76.64</v>
      </c>
      <c r="H85" s="13">
        <f t="shared" si="2"/>
        <v>38.32</v>
      </c>
      <c r="I85" s="13">
        <v>85.2</v>
      </c>
      <c r="J85" s="13">
        <f t="shared" si="5"/>
        <v>42.6</v>
      </c>
      <c r="K85" s="13">
        <f t="shared" si="4"/>
        <v>80.92</v>
      </c>
      <c r="L85" s="17" t="s">
        <v>160</v>
      </c>
      <c r="M85" s="16"/>
    </row>
    <row r="86" spans="1:13" s="6" customFormat="1" ht="20.100000000000001" customHeight="1">
      <c r="A86" s="26"/>
      <c r="B86" s="26"/>
      <c r="C86" s="26"/>
      <c r="D86" s="20"/>
      <c r="E86" s="12">
        <v>13</v>
      </c>
      <c r="F86" s="13" t="s">
        <v>127</v>
      </c>
      <c r="G86" s="13">
        <v>74.260000000000005</v>
      </c>
      <c r="H86" s="13">
        <f t="shared" si="2"/>
        <v>37.130000000000003</v>
      </c>
      <c r="I86" s="13">
        <v>87.2</v>
      </c>
      <c r="J86" s="13">
        <f t="shared" si="5"/>
        <v>43.6</v>
      </c>
      <c r="K86" s="13">
        <f t="shared" si="4"/>
        <v>80.73</v>
      </c>
      <c r="L86" s="17" t="s">
        <v>160</v>
      </c>
      <c r="M86" s="16"/>
    </row>
    <row r="87" spans="1:13" s="6" customFormat="1" ht="20.100000000000001" customHeight="1">
      <c r="A87" s="26"/>
      <c r="B87" s="26"/>
      <c r="C87" s="26"/>
      <c r="D87" s="20"/>
      <c r="E87" s="12">
        <v>14</v>
      </c>
      <c r="F87" s="13" t="s">
        <v>128</v>
      </c>
      <c r="G87" s="13">
        <v>71.44</v>
      </c>
      <c r="H87" s="13">
        <f t="shared" si="2"/>
        <v>35.72</v>
      </c>
      <c r="I87" s="13">
        <v>89</v>
      </c>
      <c r="J87" s="13">
        <f t="shared" si="5"/>
        <v>44.5</v>
      </c>
      <c r="K87" s="13">
        <f t="shared" si="4"/>
        <v>80.22</v>
      </c>
      <c r="L87" s="17" t="s">
        <v>160</v>
      </c>
      <c r="M87" s="16"/>
    </row>
    <row r="88" spans="1:13" s="6" customFormat="1" ht="20.100000000000001" customHeight="1">
      <c r="A88" s="26"/>
      <c r="B88" s="26"/>
      <c r="C88" s="26"/>
      <c r="D88" s="20"/>
      <c r="E88" s="12">
        <v>15</v>
      </c>
      <c r="F88" s="13" t="s">
        <v>129</v>
      </c>
      <c r="G88" s="13">
        <v>74.88</v>
      </c>
      <c r="H88" s="13">
        <f t="shared" si="2"/>
        <v>37.44</v>
      </c>
      <c r="I88" s="13">
        <v>84.8</v>
      </c>
      <c r="J88" s="13">
        <f t="shared" si="5"/>
        <v>42.4</v>
      </c>
      <c r="K88" s="13">
        <f t="shared" si="4"/>
        <v>79.84</v>
      </c>
      <c r="L88" s="17" t="s">
        <v>160</v>
      </c>
      <c r="M88" s="16"/>
    </row>
    <row r="89" spans="1:13" s="6" customFormat="1" ht="20.100000000000001" customHeight="1">
      <c r="A89" s="26"/>
      <c r="B89" s="26"/>
      <c r="C89" s="26"/>
      <c r="D89" s="20"/>
      <c r="E89" s="12">
        <v>16</v>
      </c>
      <c r="F89" s="13" t="s">
        <v>130</v>
      </c>
      <c r="G89" s="13">
        <v>79.16</v>
      </c>
      <c r="H89" s="13">
        <f t="shared" si="2"/>
        <v>39.58</v>
      </c>
      <c r="I89" s="13">
        <v>72</v>
      </c>
      <c r="J89" s="13">
        <f t="shared" si="5"/>
        <v>36</v>
      </c>
      <c r="K89" s="13">
        <f t="shared" si="4"/>
        <v>75.58</v>
      </c>
      <c r="L89" s="17" t="s">
        <v>160</v>
      </c>
      <c r="M89" s="16"/>
    </row>
    <row r="90" spans="1:13" s="6" customFormat="1" ht="20.100000000000001" customHeight="1">
      <c r="A90" s="26"/>
      <c r="B90" s="26"/>
      <c r="C90" s="26"/>
      <c r="D90" s="20"/>
      <c r="E90" s="12">
        <v>17</v>
      </c>
      <c r="F90" s="13" t="s">
        <v>131</v>
      </c>
      <c r="G90" s="13">
        <v>70.3</v>
      </c>
      <c r="H90" s="13">
        <f t="shared" si="2"/>
        <v>35.15</v>
      </c>
      <c r="I90" s="13">
        <v>70.2</v>
      </c>
      <c r="J90" s="13">
        <f t="shared" si="5"/>
        <v>35.1</v>
      </c>
      <c r="K90" s="13">
        <f t="shared" si="4"/>
        <v>70.25</v>
      </c>
      <c r="L90" s="17" t="s">
        <v>160</v>
      </c>
      <c r="M90" s="16"/>
    </row>
    <row r="91" spans="1:13" s="5" customFormat="1" ht="20.100000000000001" customHeight="1">
      <c r="A91" s="26"/>
      <c r="B91" s="26"/>
      <c r="C91" s="26" t="s">
        <v>132</v>
      </c>
      <c r="D91" s="20">
        <v>1</v>
      </c>
      <c r="E91" s="10">
        <v>1</v>
      </c>
      <c r="F91" s="10" t="s">
        <v>133</v>
      </c>
      <c r="G91" s="10">
        <v>80.48</v>
      </c>
      <c r="H91" s="11">
        <f t="shared" si="2"/>
        <v>40.24</v>
      </c>
      <c r="I91" s="10">
        <v>84.4</v>
      </c>
      <c r="J91" s="11">
        <f t="shared" si="5"/>
        <v>42.2</v>
      </c>
      <c r="K91" s="11">
        <f t="shared" si="4"/>
        <v>82.44</v>
      </c>
      <c r="L91" s="10" t="s">
        <v>159</v>
      </c>
      <c r="M91" s="10"/>
    </row>
    <row r="92" spans="1:13" s="6" customFormat="1" ht="20.100000000000001" customHeight="1">
      <c r="A92" s="26"/>
      <c r="B92" s="26"/>
      <c r="C92" s="26"/>
      <c r="D92" s="20"/>
      <c r="E92" s="12">
        <v>2</v>
      </c>
      <c r="F92" s="12" t="s">
        <v>134</v>
      </c>
      <c r="G92" s="12">
        <v>80.2</v>
      </c>
      <c r="H92" s="13">
        <f t="shared" si="2"/>
        <v>40.1</v>
      </c>
      <c r="I92" s="12">
        <v>79</v>
      </c>
      <c r="J92" s="13">
        <f t="shared" si="5"/>
        <v>39.5</v>
      </c>
      <c r="K92" s="13">
        <f t="shared" si="4"/>
        <v>79.599999999999994</v>
      </c>
      <c r="L92" s="17" t="s">
        <v>160</v>
      </c>
      <c r="M92" s="16"/>
    </row>
    <row r="93" spans="1:13" s="5" customFormat="1" ht="20.100000000000001" customHeight="1">
      <c r="A93" s="26"/>
      <c r="B93" s="26"/>
      <c r="C93" s="26" t="s">
        <v>135</v>
      </c>
      <c r="D93" s="20">
        <v>1</v>
      </c>
      <c r="E93" s="10">
        <v>1</v>
      </c>
      <c r="F93" s="10" t="s">
        <v>136</v>
      </c>
      <c r="G93" s="10">
        <v>85.48</v>
      </c>
      <c r="H93" s="11">
        <f t="shared" si="2"/>
        <v>42.74</v>
      </c>
      <c r="I93" s="10">
        <v>77.8</v>
      </c>
      <c r="J93" s="11">
        <f t="shared" si="5"/>
        <v>38.9</v>
      </c>
      <c r="K93" s="11">
        <f t="shared" si="4"/>
        <v>81.64</v>
      </c>
      <c r="L93" s="10" t="s">
        <v>159</v>
      </c>
      <c r="M93" s="10"/>
    </row>
    <row r="94" spans="1:13" s="6" customFormat="1" ht="20.100000000000001" customHeight="1">
      <c r="A94" s="26"/>
      <c r="B94" s="26"/>
      <c r="C94" s="26"/>
      <c r="D94" s="20"/>
      <c r="E94" s="12">
        <v>2</v>
      </c>
      <c r="F94" s="12" t="s">
        <v>137</v>
      </c>
      <c r="G94" s="12">
        <v>52.12</v>
      </c>
      <c r="H94" s="13">
        <f t="shared" si="2"/>
        <v>26.06</v>
      </c>
      <c r="I94" s="12" t="s">
        <v>138</v>
      </c>
      <c r="J94" s="13">
        <v>0</v>
      </c>
      <c r="K94" s="13">
        <f t="shared" si="4"/>
        <v>26.06</v>
      </c>
      <c r="L94" s="17" t="s">
        <v>160</v>
      </c>
      <c r="M94" s="16"/>
    </row>
    <row r="95" spans="1:13" s="6" customFormat="1" ht="20.100000000000001" customHeight="1">
      <c r="A95" s="26"/>
      <c r="B95" s="26"/>
      <c r="C95" s="13" t="s">
        <v>139</v>
      </c>
      <c r="D95" s="12">
        <v>1</v>
      </c>
      <c r="E95" s="10">
        <v>1</v>
      </c>
      <c r="F95" s="10" t="s">
        <v>140</v>
      </c>
      <c r="G95" s="10">
        <v>86.28</v>
      </c>
      <c r="H95" s="10">
        <f t="shared" si="2"/>
        <v>43.14</v>
      </c>
      <c r="I95" s="10">
        <v>83</v>
      </c>
      <c r="J95" s="10">
        <f t="shared" ref="J95:J105" si="6">I95/2</f>
        <v>41.5</v>
      </c>
      <c r="K95" s="10">
        <f t="shared" si="4"/>
        <v>84.64</v>
      </c>
      <c r="L95" s="10" t="s">
        <v>159</v>
      </c>
      <c r="M95" s="10"/>
    </row>
    <row r="96" spans="1:13" s="5" customFormat="1" ht="20.100000000000001" customHeight="1">
      <c r="A96" s="26"/>
      <c r="B96" s="26"/>
      <c r="C96" s="26" t="s">
        <v>141</v>
      </c>
      <c r="D96" s="20">
        <v>3</v>
      </c>
      <c r="E96" s="10">
        <v>1</v>
      </c>
      <c r="F96" s="10" t="s">
        <v>142</v>
      </c>
      <c r="G96" s="10">
        <v>83.78</v>
      </c>
      <c r="H96" s="10">
        <f t="shared" si="2"/>
        <v>41.89</v>
      </c>
      <c r="I96" s="10">
        <v>94.2</v>
      </c>
      <c r="J96" s="10">
        <f t="shared" si="6"/>
        <v>47.1</v>
      </c>
      <c r="K96" s="10">
        <f t="shared" si="4"/>
        <v>88.990000000000009</v>
      </c>
      <c r="L96" s="10" t="s">
        <v>159</v>
      </c>
      <c r="M96" s="10"/>
    </row>
    <row r="97" spans="1:13" s="5" customFormat="1" ht="20.100000000000001" customHeight="1">
      <c r="A97" s="26"/>
      <c r="B97" s="26"/>
      <c r="C97" s="26"/>
      <c r="D97" s="20"/>
      <c r="E97" s="10">
        <v>2</v>
      </c>
      <c r="F97" s="10" t="s">
        <v>143</v>
      </c>
      <c r="G97" s="10">
        <v>80.86</v>
      </c>
      <c r="H97" s="11">
        <f t="shared" si="2"/>
        <v>40.43</v>
      </c>
      <c r="I97" s="10">
        <v>89.8</v>
      </c>
      <c r="J97" s="11">
        <f t="shared" si="6"/>
        <v>44.9</v>
      </c>
      <c r="K97" s="11">
        <f t="shared" si="4"/>
        <v>85.33</v>
      </c>
      <c r="L97" s="10" t="s">
        <v>159</v>
      </c>
      <c r="M97" s="10"/>
    </row>
    <row r="98" spans="1:13" s="5" customFormat="1" ht="20.100000000000001" customHeight="1">
      <c r="A98" s="26"/>
      <c r="B98" s="26"/>
      <c r="C98" s="26"/>
      <c r="D98" s="20"/>
      <c r="E98" s="10">
        <v>3</v>
      </c>
      <c r="F98" s="10" t="s">
        <v>144</v>
      </c>
      <c r="G98" s="10">
        <v>81.44</v>
      </c>
      <c r="H98" s="11">
        <f t="shared" si="2"/>
        <v>40.72</v>
      </c>
      <c r="I98" s="10">
        <v>84</v>
      </c>
      <c r="J98" s="11">
        <f t="shared" si="6"/>
        <v>42</v>
      </c>
      <c r="K98" s="11">
        <f t="shared" si="4"/>
        <v>82.72</v>
      </c>
      <c r="L98" s="10" t="s">
        <v>159</v>
      </c>
      <c r="M98" s="10"/>
    </row>
    <row r="99" spans="1:13" s="6" customFormat="1" ht="20.100000000000001" customHeight="1">
      <c r="A99" s="26"/>
      <c r="B99" s="26"/>
      <c r="C99" s="26"/>
      <c r="D99" s="20"/>
      <c r="E99" s="12">
        <v>4</v>
      </c>
      <c r="F99" s="12" t="s">
        <v>145</v>
      </c>
      <c r="G99" s="12">
        <v>84.58</v>
      </c>
      <c r="H99" s="12">
        <f t="shared" si="2"/>
        <v>42.29</v>
      </c>
      <c r="I99" s="12">
        <v>79.400000000000006</v>
      </c>
      <c r="J99" s="12">
        <f t="shared" si="6"/>
        <v>39.700000000000003</v>
      </c>
      <c r="K99" s="12">
        <f t="shared" si="4"/>
        <v>81.990000000000009</v>
      </c>
      <c r="L99" s="17" t="s">
        <v>160</v>
      </c>
      <c r="M99" s="14"/>
    </row>
    <row r="100" spans="1:13" s="6" customFormat="1" ht="20.100000000000001" customHeight="1">
      <c r="A100" s="26"/>
      <c r="B100" s="26"/>
      <c r="C100" s="26"/>
      <c r="D100" s="20"/>
      <c r="E100" s="12">
        <v>5</v>
      </c>
      <c r="F100" s="12" t="s">
        <v>146</v>
      </c>
      <c r="G100" s="12">
        <v>81.099999999999994</v>
      </c>
      <c r="H100" s="13">
        <f t="shared" si="2"/>
        <v>40.549999999999997</v>
      </c>
      <c r="I100" s="12">
        <v>77.8</v>
      </c>
      <c r="J100" s="13">
        <f t="shared" si="6"/>
        <v>38.9</v>
      </c>
      <c r="K100" s="13">
        <f t="shared" si="4"/>
        <v>79.449999999999989</v>
      </c>
      <c r="L100" s="17" t="s">
        <v>160</v>
      </c>
      <c r="M100" s="14"/>
    </row>
    <row r="101" spans="1:13" s="6" customFormat="1" ht="20.100000000000001" customHeight="1">
      <c r="A101" s="26"/>
      <c r="B101" s="26"/>
      <c r="C101" s="26"/>
      <c r="D101" s="20"/>
      <c r="E101" s="12">
        <v>6</v>
      </c>
      <c r="F101" s="12" t="s">
        <v>147</v>
      </c>
      <c r="G101" s="12">
        <v>82.6</v>
      </c>
      <c r="H101" s="13">
        <f t="shared" si="2"/>
        <v>41.3</v>
      </c>
      <c r="I101" s="12">
        <v>69.400000000000006</v>
      </c>
      <c r="J101" s="13">
        <f t="shared" si="6"/>
        <v>34.700000000000003</v>
      </c>
      <c r="K101" s="13">
        <f t="shared" si="4"/>
        <v>76</v>
      </c>
      <c r="L101" s="17" t="s">
        <v>160</v>
      </c>
      <c r="M101" s="14"/>
    </row>
    <row r="102" spans="1:13" s="6" customFormat="1" ht="38.1" customHeight="1">
      <c r="A102" s="26"/>
      <c r="B102" s="26"/>
      <c r="C102" s="13" t="s">
        <v>148</v>
      </c>
      <c r="D102" s="12">
        <v>1</v>
      </c>
      <c r="E102" s="12">
        <v>1</v>
      </c>
      <c r="F102" s="12" t="s">
        <v>149</v>
      </c>
      <c r="G102" s="12">
        <v>79.760000000000005</v>
      </c>
      <c r="H102" s="13">
        <f t="shared" si="2"/>
        <v>39.880000000000003</v>
      </c>
      <c r="I102" s="12">
        <v>85</v>
      </c>
      <c r="J102" s="13">
        <f t="shared" si="6"/>
        <v>42.5</v>
      </c>
      <c r="K102" s="13">
        <f t="shared" si="4"/>
        <v>82.38</v>
      </c>
      <c r="L102" s="17" t="s">
        <v>160</v>
      </c>
      <c r="M102" s="15" t="s">
        <v>157</v>
      </c>
    </row>
    <row r="103" spans="1:13" s="5" customFormat="1" ht="20.100000000000001" customHeight="1">
      <c r="A103" s="26"/>
      <c r="B103" s="26"/>
      <c r="C103" s="26" t="s">
        <v>150</v>
      </c>
      <c r="D103" s="20">
        <v>1</v>
      </c>
      <c r="E103" s="10">
        <v>1</v>
      </c>
      <c r="F103" s="10" t="s">
        <v>151</v>
      </c>
      <c r="G103" s="10">
        <v>75.7</v>
      </c>
      <c r="H103" s="10">
        <f t="shared" si="2"/>
        <v>37.85</v>
      </c>
      <c r="I103" s="10">
        <v>89.8</v>
      </c>
      <c r="J103" s="10">
        <f t="shared" si="6"/>
        <v>44.9</v>
      </c>
      <c r="K103" s="10">
        <f t="shared" si="4"/>
        <v>82.75</v>
      </c>
      <c r="L103" s="10" t="s">
        <v>159</v>
      </c>
      <c r="M103" s="10"/>
    </row>
    <row r="104" spans="1:13" s="6" customFormat="1" ht="20.100000000000001" customHeight="1">
      <c r="A104" s="26"/>
      <c r="B104" s="26"/>
      <c r="C104" s="26"/>
      <c r="D104" s="20"/>
      <c r="E104" s="12">
        <v>2</v>
      </c>
      <c r="F104" s="12" t="s">
        <v>152</v>
      </c>
      <c r="G104" s="12">
        <v>81.760000000000005</v>
      </c>
      <c r="H104" s="12">
        <f t="shared" si="2"/>
        <v>40.880000000000003</v>
      </c>
      <c r="I104" s="12">
        <v>82.9</v>
      </c>
      <c r="J104" s="12">
        <f t="shared" si="6"/>
        <v>41.45</v>
      </c>
      <c r="K104" s="12">
        <f t="shared" si="4"/>
        <v>82.330000000000013</v>
      </c>
      <c r="L104" s="17" t="s">
        <v>160</v>
      </c>
      <c r="M104" s="14"/>
    </row>
    <row r="105" spans="1:13" s="6" customFormat="1" ht="20.100000000000001" customHeight="1">
      <c r="A105" s="26"/>
      <c r="B105" s="26"/>
      <c r="C105" s="26"/>
      <c r="D105" s="20"/>
      <c r="E105" s="12">
        <v>3</v>
      </c>
      <c r="F105" s="12" t="s">
        <v>153</v>
      </c>
      <c r="G105" s="12">
        <v>75.92</v>
      </c>
      <c r="H105" s="12">
        <f t="shared" si="2"/>
        <v>37.96</v>
      </c>
      <c r="I105" s="12">
        <v>86.7</v>
      </c>
      <c r="J105" s="12">
        <f t="shared" si="6"/>
        <v>43.35</v>
      </c>
      <c r="K105" s="12">
        <f t="shared" si="4"/>
        <v>81.31</v>
      </c>
      <c r="L105" s="17" t="s">
        <v>160</v>
      </c>
      <c r="M105" s="14"/>
    </row>
  </sheetData>
  <sortState ref="F57:N59">
    <sortCondition descending="1" ref="K57:K59"/>
  </sortState>
  <mergeCells count="62">
    <mergeCell ref="A39:A56"/>
    <mergeCell ref="A57:A62"/>
    <mergeCell ref="A63:A69"/>
    <mergeCell ref="A70:A105"/>
    <mergeCell ref="B2:B3"/>
    <mergeCell ref="B4:B18"/>
    <mergeCell ref="B19:B26"/>
    <mergeCell ref="A2:A3"/>
    <mergeCell ref="A4:A18"/>
    <mergeCell ref="A19:A26"/>
    <mergeCell ref="A27:A30"/>
    <mergeCell ref="A31:A38"/>
    <mergeCell ref="B27:B30"/>
    <mergeCell ref="B31:B38"/>
    <mergeCell ref="B39:B56"/>
    <mergeCell ref="B57:B59"/>
    <mergeCell ref="B60:B62"/>
    <mergeCell ref="B63:B66"/>
    <mergeCell ref="B67:B69"/>
    <mergeCell ref="B70:B105"/>
    <mergeCell ref="C31:C38"/>
    <mergeCell ref="C39:C56"/>
    <mergeCell ref="C57:C59"/>
    <mergeCell ref="C60:C62"/>
    <mergeCell ref="C63:C66"/>
    <mergeCell ref="C68:C69"/>
    <mergeCell ref="C70:C72"/>
    <mergeCell ref="C2:C3"/>
    <mergeCell ref="C4:C18"/>
    <mergeCell ref="C19:C21"/>
    <mergeCell ref="C22:C26"/>
    <mergeCell ref="C28:C30"/>
    <mergeCell ref="C74:C90"/>
    <mergeCell ref="C91:C92"/>
    <mergeCell ref="C93:C94"/>
    <mergeCell ref="C96:C101"/>
    <mergeCell ref="C103:C105"/>
    <mergeCell ref="D39:D56"/>
    <mergeCell ref="D57:D59"/>
    <mergeCell ref="D60:D62"/>
    <mergeCell ref="D63:D66"/>
    <mergeCell ref="D2:D3"/>
    <mergeCell ref="D4:D18"/>
    <mergeCell ref="D19:D21"/>
    <mergeCell ref="D22:D26"/>
    <mergeCell ref="D28:D30"/>
    <mergeCell ref="L2:L3"/>
    <mergeCell ref="D96:D101"/>
    <mergeCell ref="D103:D105"/>
    <mergeCell ref="A1:M1"/>
    <mergeCell ref="E2:E3"/>
    <mergeCell ref="F2:F3"/>
    <mergeCell ref="K2:K3"/>
    <mergeCell ref="M2:M3"/>
    <mergeCell ref="G2:H2"/>
    <mergeCell ref="I2:J2"/>
    <mergeCell ref="D68:D69"/>
    <mergeCell ref="D70:D72"/>
    <mergeCell ref="D74:D90"/>
    <mergeCell ref="D91:D92"/>
    <mergeCell ref="D93:D94"/>
    <mergeCell ref="D31:D38"/>
  </mergeCells>
  <phoneticPr fontId="9" type="noConversion"/>
  <pageMargins left="0.23622047244094491" right="0.23622047244094491" top="0.70866141732283472" bottom="0.55118110236220474" header="0.51181102362204722" footer="0.5118110236220472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8"/>
  <sheetViews>
    <sheetView topLeftCell="A13" workbookViewId="0">
      <selection activeCell="C38" sqref="C38"/>
    </sheetView>
  </sheetViews>
  <sheetFormatPr defaultColWidth="9" defaultRowHeight="13.5"/>
  <cols>
    <col min="1" max="1" width="9.375"/>
    <col min="3" max="3" width="12.625"/>
  </cols>
  <sheetData>
    <row r="1" spans="1:3">
      <c r="A1" s="1">
        <v>80.28</v>
      </c>
      <c r="C1" s="2">
        <v>86.28</v>
      </c>
    </row>
    <row r="2" spans="1:3">
      <c r="A2" s="2">
        <v>84.8</v>
      </c>
      <c r="C2">
        <v>83.78</v>
      </c>
    </row>
    <row r="3" spans="1:3">
      <c r="A3" s="2">
        <v>79.260000000000005</v>
      </c>
      <c r="C3">
        <v>80.86</v>
      </c>
    </row>
    <row r="4" spans="1:3">
      <c r="A4" s="3">
        <v>79.02</v>
      </c>
      <c r="C4">
        <v>81.44</v>
      </c>
    </row>
    <row r="5" spans="1:3">
      <c r="A5" s="3">
        <v>80.48</v>
      </c>
      <c r="C5">
        <v>84.58</v>
      </c>
    </row>
    <row r="6" spans="1:3">
      <c r="A6" s="4">
        <v>80.2</v>
      </c>
      <c r="C6">
        <v>81.099999999999994</v>
      </c>
    </row>
    <row r="7" spans="1:3">
      <c r="A7" s="1">
        <v>85.48</v>
      </c>
      <c r="C7">
        <v>82.6</v>
      </c>
    </row>
    <row r="8" spans="1:3">
      <c r="A8" s="4">
        <v>52.12</v>
      </c>
      <c r="C8">
        <v>75.7</v>
      </c>
    </row>
    <row r="9" spans="1:3">
      <c r="A9" s="3">
        <v>79.760000000000005</v>
      </c>
      <c r="C9">
        <v>81.760000000000005</v>
      </c>
    </row>
    <row r="10" spans="1:3">
      <c r="A10">
        <v>88.04</v>
      </c>
      <c r="C10">
        <v>75.92</v>
      </c>
    </row>
    <row r="11" spans="1:3">
      <c r="A11">
        <v>86.94</v>
      </c>
      <c r="C11">
        <v>86.46</v>
      </c>
    </row>
    <row r="12" spans="1:3">
      <c r="A12">
        <v>85.54</v>
      </c>
      <c r="C12">
        <v>86.06</v>
      </c>
    </row>
    <row r="13" spans="1:3">
      <c r="A13">
        <v>84.84</v>
      </c>
      <c r="C13">
        <v>80.66</v>
      </c>
    </row>
    <row r="14" spans="1:3">
      <c r="A14">
        <v>84.46</v>
      </c>
      <c r="C14">
        <v>86.16</v>
      </c>
    </row>
    <row r="15" spans="1:3">
      <c r="A15">
        <v>83.5</v>
      </c>
      <c r="C15">
        <v>84.74</v>
      </c>
    </row>
    <row r="16" spans="1:3">
      <c r="A16">
        <v>83.4</v>
      </c>
      <c r="C16">
        <v>82.18</v>
      </c>
    </row>
    <row r="17" spans="1:3">
      <c r="A17">
        <v>82.42</v>
      </c>
      <c r="C17">
        <v>81.34</v>
      </c>
    </row>
    <row r="18" spans="1:3">
      <c r="A18">
        <v>81.400000000000006</v>
      </c>
      <c r="C18">
        <v>78.14</v>
      </c>
    </row>
    <row r="19" spans="1:3">
      <c r="A19">
        <v>81.38</v>
      </c>
      <c r="C19">
        <v>81.72</v>
      </c>
    </row>
    <row r="20" spans="1:3">
      <c r="A20">
        <v>81.22</v>
      </c>
      <c r="C20">
        <v>85.12</v>
      </c>
    </row>
    <row r="21" spans="1:3">
      <c r="A21">
        <v>81.2</v>
      </c>
      <c r="C21">
        <v>82.3</v>
      </c>
    </row>
    <row r="22" spans="1:3">
      <c r="A22">
        <v>80.34</v>
      </c>
      <c r="C22">
        <v>81.510000000000005</v>
      </c>
    </row>
    <row r="23" spans="1:3">
      <c r="A23">
        <v>79.8</v>
      </c>
      <c r="C23">
        <v>84.06</v>
      </c>
    </row>
    <row r="24" spans="1:3">
      <c r="A24">
        <v>78.02</v>
      </c>
      <c r="C24">
        <v>83.48</v>
      </c>
    </row>
    <row r="25" spans="1:3">
      <c r="A25">
        <v>86.52</v>
      </c>
      <c r="C25">
        <v>83.18</v>
      </c>
    </row>
    <row r="26" spans="1:3">
      <c r="A26">
        <v>86.08</v>
      </c>
      <c r="C26">
        <v>82.96</v>
      </c>
    </row>
    <row r="27" spans="1:3">
      <c r="A27">
        <v>80.3</v>
      </c>
      <c r="C27">
        <v>82.18</v>
      </c>
    </row>
    <row r="28" spans="1:3">
      <c r="A28">
        <v>80.260000000000005</v>
      </c>
      <c r="C28">
        <v>80.040000000000006</v>
      </c>
    </row>
    <row r="29" spans="1:3">
      <c r="A29">
        <v>79.84</v>
      </c>
      <c r="C29">
        <v>82.22</v>
      </c>
    </row>
    <row r="30" spans="1:3">
      <c r="A30">
        <v>79.44</v>
      </c>
      <c r="C30">
        <v>81.96</v>
      </c>
    </row>
    <row r="31" spans="1:3">
      <c r="A31">
        <v>79.42</v>
      </c>
      <c r="C31">
        <v>81.34</v>
      </c>
    </row>
    <row r="32" spans="1:3">
      <c r="A32">
        <v>62.92</v>
      </c>
      <c r="C32">
        <v>77.319999999999993</v>
      </c>
    </row>
    <row r="33" spans="1:3">
      <c r="A33">
        <f>SUM(A1:A32)</f>
        <v>2578.6799999999998</v>
      </c>
      <c r="C33">
        <v>81.78</v>
      </c>
    </row>
    <row r="34" spans="1:3">
      <c r="A34">
        <f>A33/32</f>
        <v>80.583749999999995</v>
      </c>
      <c r="C34">
        <v>80.2</v>
      </c>
    </row>
    <row r="35" spans="1:3">
      <c r="A35" t="s">
        <v>154</v>
      </c>
      <c r="C35">
        <v>77.319999999999993</v>
      </c>
    </row>
    <row r="36" spans="1:3">
      <c r="C36">
        <f>SUM(C1:C35)</f>
        <v>2868.45</v>
      </c>
    </row>
    <row r="37" spans="1:3">
      <c r="C37">
        <f>C36/35</f>
        <v>81.955714285714294</v>
      </c>
    </row>
    <row r="38" spans="1:3">
      <c r="C38" t="s">
        <v>155</v>
      </c>
    </row>
  </sheetData>
  <phoneticPr fontId="9" type="noConversion"/>
  <pageMargins left="0.75" right="0.75" top="1" bottom="1" header="0.51180555555555596" footer="0.51180555555555596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总表</vt:lpstr>
      <vt:lpstr>Sheet1</vt:lpstr>
      <vt:lpstr>总表!Print_Titles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PC</cp:lastModifiedBy>
  <cp:lastPrinted>2021-07-06T06:49:35Z</cp:lastPrinted>
  <dcterms:created xsi:type="dcterms:W3CDTF">2018-02-27T11:14:00Z</dcterms:created>
  <dcterms:modified xsi:type="dcterms:W3CDTF">2021-07-06T07:16:36Z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2052-10.1.0.7346</vt:lpwstr>
  </property>
  <property fmtid="{D5CDD505-2E9C-101B-9397-08002B2CF9AE}" pid="3" name="KSORubyTemplateID" linkTarget="0">
    <vt:lpwstr>11</vt:lpwstr>
  </property>
</Properties>
</file>