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Sheet1!$A$4:$U$57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<sst xmlns="http://schemas.openxmlformats.org/spreadsheetml/2006/main" count="419" uniqueCount="292">
  <si>
    <t>附件1</t>
  </si>
  <si>
    <t>潜江市2021年度考试录用公务员体检人员名单</t>
  </si>
  <si>
    <t>机构
名称</t>
  </si>
  <si>
    <t>招录
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</si>
  <si>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</si>
  <si>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</si>
  <si>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</si>
  <si>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</si>
  <si>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</si>
  <si>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</si>
  <si>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</si>
  <si>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</si>
  <si>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</t>
  </si>
  <si>
    <t>综合
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</si>
  <si>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</si>
  <si>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</si>
  <si>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</si>
  <si>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</si>
  <si>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</si>
  <si>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</si>
  <si>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</si>
  <si>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</si>
  <si>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</si>
  <si>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面试
分数</t>
  </si>
  <si>
    <t>潜江</t>
  </si>
  <si>
    <t>中共潜江
市委办公室</t>
  </si>
  <si>
    <t>办公室综合岗</t>
  </si>
  <si>
    <t>14230202015001001</t>
  </si>
  <si>
    <t>崔唯一</t>
  </si>
  <si>
    <t>女</t>
  </si>
  <si>
    <t>142110102222</t>
  </si>
  <si>
    <t>中国劳动关系学院</t>
  </si>
  <si>
    <t>无</t>
  </si>
  <si>
    <t>潜江市
教育局</t>
  </si>
  <si>
    <t>办公室综合岗1</t>
  </si>
  <si>
    <t>14230202015001002</t>
  </si>
  <si>
    <t>杨思萌</t>
  </si>
  <si>
    <t>142110101211</t>
  </si>
  <si>
    <t>大连理工大学</t>
  </si>
  <si>
    <t>张家佳</t>
  </si>
  <si>
    <t>142110101009</t>
  </si>
  <si>
    <t>湖北第二师范学院</t>
  </si>
  <si>
    <t>办公室综合岗2</t>
  </si>
  <si>
    <t>14230202015001003</t>
  </si>
  <si>
    <t>邓钰龙</t>
  </si>
  <si>
    <t>男</t>
  </si>
  <si>
    <t>142110102520</t>
  </si>
  <si>
    <t>福州大学</t>
  </si>
  <si>
    <t>潜江市
司法局</t>
  </si>
  <si>
    <t>基层司法所
综合岗1</t>
  </si>
  <si>
    <t>14230202015001004</t>
  </si>
  <si>
    <t>胡心怡</t>
  </si>
  <si>
    <t>142110102213</t>
  </si>
  <si>
    <t>武汉学院</t>
  </si>
  <si>
    <t>吴明星</t>
  </si>
  <si>
    <t>142110100609</t>
  </si>
  <si>
    <t>新疆农业大学</t>
  </si>
  <si>
    <t>余宸锋</t>
  </si>
  <si>
    <t>142110102517</t>
  </si>
  <si>
    <t>汉口学院</t>
  </si>
  <si>
    <t>基层司法所
综合岗2</t>
  </si>
  <si>
    <t>14230202015001005</t>
  </si>
  <si>
    <t>黄爱灵</t>
  </si>
  <si>
    <t>142110100717</t>
  </si>
  <si>
    <t>云南师范大学商学院</t>
  </si>
  <si>
    <t>利川市谋道镇中山村村民委员会</t>
  </si>
  <si>
    <t>潜江市人力资源和社会保障局</t>
  </si>
  <si>
    <t>14230202015001006</t>
  </si>
  <si>
    <t>黄家瑞</t>
  </si>
  <si>
    <t>142110102530</t>
  </si>
  <si>
    <t>湖北工业大学工程技术学院</t>
  </si>
  <si>
    <t>潜江市人社局基层人社中心</t>
  </si>
  <si>
    <t>潜江市
商务局</t>
  </si>
  <si>
    <t>14230202015001007</t>
  </si>
  <si>
    <t>李连杰</t>
  </si>
  <si>
    <t>142110102426</t>
  </si>
  <si>
    <t>湖北工程学院</t>
  </si>
  <si>
    <t>武汉市字节跳动公司瓜瓜龙</t>
  </si>
  <si>
    <t>潜江市文化和旅游局</t>
  </si>
  <si>
    <t>艺术管理岗</t>
  </si>
  <si>
    <t>14230202015001008</t>
  </si>
  <si>
    <t>孙澈</t>
  </si>
  <si>
    <t>142110100922</t>
  </si>
  <si>
    <t>湖北文理学院</t>
  </si>
  <si>
    <t>潜江市龙湾镇初级中学</t>
  </si>
  <si>
    <t>潜江市卫生健康委员会</t>
  </si>
  <si>
    <t>疾控科
综合技术岗1</t>
  </si>
  <si>
    <t>14230202015001009</t>
  </si>
  <si>
    <t>唐勐</t>
  </si>
  <si>
    <t>142110100512</t>
  </si>
  <si>
    <t>湖北中医药大学</t>
  </si>
  <si>
    <t>14230202015001010</t>
  </si>
  <si>
    <t>毛雄雄</t>
  </si>
  <si>
    <t>142110100603</t>
  </si>
  <si>
    <t>华中科技大学文华学院</t>
  </si>
  <si>
    <t>潜江市应急管理局</t>
  </si>
  <si>
    <t>执法综合岗</t>
  </si>
  <si>
    <t>14230202015001011</t>
  </si>
  <si>
    <t>罗楠</t>
  </si>
  <si>
    <t>142110100826</t>
  </si>
  <si>
    <t>潜江市人民检察院（雇员制书记员）</t>
  </si>
  <si>
    <t>潜江市
统计局</t>
  </si>
  <si>
    <t>财务管理岗1</t>
  </si>
  <si>
    <t>14230202015001012</t>
  </si>
  <si>
    <t>左家俊</t>
  </si>
  <si>
    <t>142110101101</t>
  </si>
  <si>
    <t>中国地质大学（武汉）</t>
  </si>
  <si>
    <t>统计专业岗1</t>
  </si>
  <si>
    <t>14230202015001013</t>
  </si>
  <si>
    <t>王威</t>
  </si>
  <si>
    <t>142110101713</t>
  </si>
  <si>
    <t>中国社会科学院大学</t>
  </si>
  <si>
    <t>统计专业岗2</t>
  </si>
  <si>
    <t>14230202015001014</t>
  </si>
  <si>
    <t>余庆</t>
  </si>
  <si>
    <t>142110102026</t>
  </si>
  <si>
    <t>武汉轻工大学</t>
  </si>
  <si>
    <t>潜江市医疗保障局</t>
  </si>
  <si>
    <t>计算机综合岗</t>
  </si>
  <si>
    <t>14230202015001015</t>
  </si>
  <si>
    <t>牛金美</t>
  </si>
  <si>
    <t>142110102229</t>
  </si>
  <si>
    <t>潜江市人民法院</t>
  </si>
  <si>
    <t>司法警察岗2</t>
  </si>
  <si>
    <t>14230202015001017</t>
  </si>
  <si>
    <t>刘晓奇</t>
  </si>
  <si>
    <t>142110102114</t>
  </si>
  <si>
    <t>西南大学</t>
  </si>
  <si>
    <t>潜江市人民检察院</t>
  </si>
  <si>
    <t>财务管理岗</t>
  </si>
  <si>
    <t>14230202015001018</t>
  </si>
  <si>
    <t>江月</t>
  </si>
  <si>
    <t>142110102521</t>
  </si>
  <si>
    <t>石河子大学</t>
  </si>
  <si>
    <t>香格里拉资源共享服务（武汉）有限公司</t>
  </si>
  <si>
    <t>潜江市
园林街道</t>
  </si>
  <si>
    <t>14230202015001019</t>
  </si>
  <si>
    <t>易怡</t>
  </si>
  <si>
    <t>142110104623</t>
  </si>
  <si>
    <t>14230202015001020</t>
  </si>
  <si>
    <t>张子晗</t>
  </si>
  <si>
    <t>142110103511</t>
  </si>
  <si>
    <t>华中师范大学</t>
  </si>
  <si>
    <t>潜江市
泽口街道</t>
  </si>
  <si>
    <t>14230202015001021</t>
  </si>
  <si>
    <t>彭凯辉</t>
  </si>
  <si>
    <t>142110103504</t>
  </si>
  <si>
    <t>华中农业大学</t>
  </si>
  <si>
    <t>张鑫</t>
  </si>
  <si>
    <t>142110104116</t>
  </si>
  <si>
    <t>南京理工大学泰州科技学院</t>
  </si>
  <si>
    <t>贵溪市市场
监管局临聘人员</t>
  </si>
  <si>
    <t>14230202015001022</t>
  </si>
  <si>
    <t>谭鹏飞</t>
  </si>
  <si>
    <t>142110103027</t>
  </si>
  <si>
    <t>长江大学</t>
  </si>
  <si>
    <t>金澳科技（湖北）化工有限
公司</t>
  </si>
  <si>
    <t>潜江市广华寺街道</t>
  </si>
  <si>
    <t>14230202015001023</t>
  </si>
  <si>
    <t>杨文杰</t>
  </si>
  <si>
    <t>142110103120</t>
  </si>
  <si>
    <t>郑州大学西亚斯国际学院</t>
  </si>
  <si>
    <t>张芷薇</t>
  </si>
  <si>
    <t>142110103428</t>
  </si>
  <si>
    <t>武汉东湖学院</t>
  </si>
  <si>
    <t>颜昌念</t>
  </si>
  <si>
    <t>142110103510</t>
  </si>
  <si>
    <t>湖北民族学院科技学院</t>
  </si>
  <si>
    <t>递补</t>
  </si>
  <si>
    <t>14230202015001024</t>
  </si>
  <si>
    <t>朱念</t>
  </si>
  <si>
    <t>142110104613</t>
  </si>
  <si>
    <t>长江大学文理学院</t>
  </si>
  <si>
    <t>共青团潜江市委青年社工</t>
  </si>
  <si>
    <t>潜江市
周矶街道</t>
  </si>
  <si>
    <t>14230202015001025</t>
  </si>
  <si>
    <t>赵璐敏</t>
  </si>
  <si>
    <t>142110104930</t>
  </si>
  <si>
    <t>武汉工商学院</t>
  </si>
  <si>
    <t>14230202015001026</t>
  </si>
  <si>
    <t>李丁玲</t>
  </si>
  <si>
    <t>142110103415</t>
  </si>
  <si>
    <t>东华大学</t>
  </si>
  <si>
    <t>潜江市
泰丰街道</t>
  </si>
  <si>
    <t>14230202015001027</t>
  </si>
  <si>
    <t>李谜</t>
  </si>
  <si>
    <t>142110104009</t>
  </si>
  <si>
    <t>潜江市数字城管监督指挥中心</t>
  </si>
  <si>
    <t>潜江市
竹根滩镇</t>
  </si>
  <si>
    <t>14230202015001028</t>
  </si>
  <si>
    <t>胡伟</t>
  </si>
  <si>
    <t>142110105424</t>
  </si>
  <si>
    <t>西安工程大学</t>
  </si>
  <si>
    <t>14230202015001029</t>
  </si>
  <si>
    <t>王锦煜</t>
  </si>
  <si>
    <t>142110105318</t>
  </si>
  <si>
    <t>武汉科技大学城市学院</t>
  </si>
  <si>
    <t>潜江市
老新镇</t>
  </si>
  <si>
    <t>14230202015001031</t>
  </si>
  <si>
    <t>万佳钦</t>
  </si>
  <si>
    <t>142110105005</t>
  </si>
  <si>
    <t>廊坊师范学院</t>
  </si>
  <si>
    <t>14230202015001032</t>
  </si>
  <si>
    <t>汤艺林</t>
  </si>
  <si>
    <t>142110102814</t>
  </si>
  <si>
    <t>待业</t>
  </si>
  <si>
    <t>潜江市
张金镇</t>
  </si>
  <si>
    <t>14230202015001033</t>
  </si>
  <si>
    <t>郑宇航</t>
  </si>
  <si>
    <t>142110103625</t>
  </si>
  <si>
    <t>湖北民族学院</t>
  </si>
  <si>
    <t>潜江市人民政府杨市街道党群服务中心</t>
  </si>
  <si>
    <t>潜江市
龙湾镇</t>
  </si>
  <si>
    <t>14230202015001035</t>
  </si>
  <si>
    <t>许承宝</t>
  </si>
  <si>
    <t>142110105520</t>
  </si>
  <si>
    <t>武汉科技大学</t>
  </si>
  <si>
    <t>潜江市
熊口镇</t>
  </si>
  <si>
    <t>14230202015001036</t>
  </si>
  <si>
    <t>郑小璇</t>
  </si>
  <si>
    <t>142110102908</t>
  </si>
  <si>
    <t>湖北文理学院理工学院</t>
  </si>
  <si>
    <t>黄宇豪</t>
  </si>
  <si>
    <t>142110102713</t>
  </si>
  <si>
    <t>武汉工程大学邮电与信息工程学院</t>
  </si>
  <si>
    <t>14230202015001037</t>
  </si>
  <si>
    <t>李慧</t>
  </si>
  <si>
    <t>142110103310</t>
  </si>
  <si>
    <t>中央美术学院</t>
  </si>
  <si>
    <t>潜江市龙湾遗址博物院</t>
  </si>
  <si>
    <t>潜江市
浩口镇</t>
  </si>
  <si>
    <t>14230202015001039</t>
  </si>
  <si>
    <t>孔成</t>
  </si>
  <si>
    <t>142110104814</t>
  </si>
  <si>
    <t>武汉交通职业学院</t>
  </si>
  <si>
    <t>荆门市公安局交通警察支队（辅警）</t>
  </si>
  <si>
    <t>潜江市
高石碑镇</t>
  </si>
  <si>
    <t>14230202015001040</t>
  </si>
  <si>
    <t>黄婧</t>
  </si>
  <si>
    <t>142110103012</t>
  </si>
  <si>
    <t>湖北经济学院</t>
  </si>
  <si>
    <t>潜江市
积玉口镇</t>
  </si>
  <si>
    <t>14230202015001041</t>
  </si>
  <si>
    <t>刘豪</t>
  </si>
  <si>
    <t>142110104803</t>
  </si>
  <si>
    <t>潜江经济开发区企业服务中心</t>
  </si>
  <si>
    <t>潜江市乡镇（街道）机关招录村（社区）干部职位</t>
  </si>
  <si>
    <t>14230202015002042</t>
  </si>
  <si>
    <t>文代伦</t>
  </si>
  <si>
    <t>442013400311</t>
  </si>
  <si>
    <t>潜江市浩口镇文岭村</t>
  </si>
  <si>
    <t>孙雪琴</t>
  </si>
  <si>
    <t>442013401801</t>
  </si>
  <si>
    <t>国家开放大学</t>
  </si>
  <si>
    <t>潜江市广华寺街道办事处彭河社区</t>
  </si>
  <si>
    <t>14230202015002043</t>
  </si>
  <si>
    <t>彭春艳</t>
  </si>
  <si>
    <t>442013402830</t>
  </si>
  <si>
    <t>武汉大学</t>
  </si>
  <si>
    <t>潜江市园林办事处马昌湖社区居委会</t>
  </si>
  <si>
    <t>周文君</t>
  </si>
  <si>
    <t>442013407211</t>
  </si>
  <si>
    <t>园林高中</t>
  </si>
  <si>
    <t>潜江市园林街道小东门社区</t>
  </si>
  <si>
    <t>潜江市
渔洋镇</t>
  </si>
  <si>
    <t>14230202015002044</t>
  </si>
  <si>
    <t>徐碧荣</t>
  </si>
  <si>
    <t>442013406128</t>
  </si>
  <si>
    <t>湖北经济管理大学</t>
  </si>
  <si>
    <t>潜江市园林街道梅苑社区居委会</t>
  </si>
  <si>
    <t>徐冰</t>
  </si>
  <si>
    <t>442013406427</t>
  </si>
  <si>
    <t>黑龙江省林业职业技术学校</t>
  </si>
  <si>
    <t>潜江市园林街道办袁桥社区</t>
  </si>
  <si>
    <t>14230202015002045</t>
  </si>
  <si>
    <t>杨虎</t>
  </si>
  <si>
    <t>442013401013</t>
  </si>
  <si>
    <t>潜江市园林街道城南社区居委会</t>
  </si>
  <si>
    <t>伍友清</t>
  </si>
  <si>
    <t>442013407909</t>
  </si>
  <si>
    <t>国家开发大学</t>
  </si>
  <si>
    <t>潜江市高石碑镇钟市村</t>
  </si>
  <si>
    <t>公安机关</t>
  </si>
  <si>
    <t>潜江市
公安局</t>
  </si>
  <si>
    <t>执法勤务职位4</t>
  </si>
  <si>
    <t>14230202015003050</t>
  </si>
  <si>
    <t>徐天阳</t>
  </si>
  <si>
    <t>142110100128</t>
  </si>
  <si>
    <t>执法勤务职位5</t>
  </si>
  <si>
    <t>14230202015003051</t>
  </si>
  <si>
    <t>胥梦迪</t>
  </si>
  <si>
    <t>142110100202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</si>
</sst>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1" fillId="0" borderId="0" xfId="49" applyNumberFormat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 wrapText="1"/>
    </xf>
    <xf numFmtId="176" fontId="1" fillId="0" borderId="0" xfId="49" applyNumberFormat="1" applyAlignment="1">
      <alignment horizontal="left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9"/>
  <sheetViews>
    <sheetView tabSelected="1" workbookViewId="0">
      <selection activeCell="C6" sqref="C6"/>
    </sheetView>
  </sheetViews>
  <sheetFormatPr defaultColWidth="9" defaultRowHeight="13.5"/>
  <cols>
    <col min="1" max="1" width="4.125" style="3" customWidth="1"/>
    <col min="2" max="2" width="10.125" style="4" customWidth="1"/>
    <col min="3" max="3" width="12.5" style="4" customWidth="1"/>
    <col min="4" max="4" width="10.125" style="3" customWidth="1"/>
    <col min="5" max="5" width="4.625" style="3" customWidth="1"/>
    <col min="6" max="6" width="4.875" style="3" customWidth="1"/>
    <col min="7" max="7" width="7.625" style="3" customWidth="1"/>
    <col min="8" max="8" width="3.125" style="3" customWidth="1"/>
    <col min="9" max="9" width="12.5" style="3" customWidth="1"/>
    <col min="10" max="10" width="5.875" style="3" customWidth="1"/>
    <col min="11" max="11" width="5.5" style="3" customWidth="1"/>
    <col min="12" max="12" width="5.25833333333333" style="3" customWidth="1"/>
    <col min="13" max="13" width="4.875" style="3" customWidth="1"/>
    <col min="14" max="14" width="5.375" style="3" customWidth="1"/>
    <col min="15" max="15" width="7.875" style="5" customWidth="1"/>
    <col min="16" max="17" width="8.625" style="3" customWidth="1"/>
    <col min="18" max="18" width="8.625" style="5" customWidth="1"/>
    <col min="19" max="19" width="10.6583333333333" style="5" customWidth="1"/>
    <col min="20" max="20" width="11.0083333333333" style="6" customWidth="1"/>
    <col min="21" max="21" width="6" style="6" customWidth="1"/>
    <col min="22" max="16384" width="9" style="4"/>
  </cols>
  <sheetData>
    <row r="1" s="1" customFormat="1" ht="20.25" spans="1:21">
      <c r="A1" s="7" t="s">
        <v>0</v>
      </c>
      <c r="B1" s="7"/>
      <c r="O1" s="15"/>
      <c r="R1" s="15"/>
      <c r="S1" s="15"/>
      <c r="T1" s="9"/>
      <c r="U1" s="9"/>
    </row>
    <row r="2" s="1" customFormat="1" ht="35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6"/>
      <c r="P2" s="8"/>
      <c r="Q2" s="8"/>
      <c r="R2" s="16"/>
      <c r="S2" s="16"/>
      <c r="T2" s="20"/>
      <c r="U2" s="20"/>
    </row>
    <row r="3" s="1" customFormat="1" ht="24" customHeight="1" spans="1:21">
      <c r="A3" s="9"/>
      <c r="B3" s="9"/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17"/>
      <c r="P3" s="9"/>
      <c r="Q3" s="9"/>
      <c r="R3" s="17"/>
      <c r="S3" s="17"/>
      <c r="T3" s="9"/>
      <c r="U3" s="9"/>
    </row>
    <row r="4" s="1" customFormat="1" ht="24" customHeight="1" spans="1:2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/>
      <c r="L4" s="10"/>
      <c r="M4" s="10"/>
      <c r="N4" s="10"/>
      <c r="O4" s="18"/>
      <c r="P4" s="18" t="s">
        <v>12</v>
      </c>
      <c r="Q4" s="18"/>
      <c r="R4" s="18" t="s">
        <v>13</v>
      </c>
      <c r="S4" s="10" t="s">
        <v>14</v>
      </c>
      <c r="T4" s="10" t="s">
        <v>15</v>
      </c>
      <c r="U4" s="10" t="s">
        <v>16</v>
      </c>
    </row>
    <row r="5" s="2" customFormat="1" ht="89" customHeight="1" spans="1:21">
      <c r="A5" s="10"/>
      <c r="B5" s="10"/>
      <c r="C5" s="10"/>
      <c r="D5" s="10"/>
      <c r="E5" s="10"/>
      <c r="F5" s="10"/>
      <c r="G5" s="10"/>
      <c r="H5" s="10"/>
      <c r="I5" s="10"/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  <c r="O5" s="18" t="s">
        <v>22</v>
      </c>
      <c r="P5" s="18" t="s">
        <v>23</v>
      </c>
      <c r="Q5" s="18" t="s">
        <v>22</v>
      </c>
      <c r="R5" s="18"/>
      <c r="S5" s="10"/>
      <c r="T5" s="10"/>
      <c r="U5" s="10"/>
    </row>
    <row r="6" ht="36.95" customHeight="1" spans="1:21">
      <c r="A6" s="11" t="s">
        <v>24</v>
      </c>
      <c r="B6" s="12" t="s">
        <v>25</v>
      </c>
      <c r="C6" s="24" t="s">
        <v>26</v>
      </c>
      <c r="D6" s="24" t="s">
        <v>27</v>
      </c>
      <c r="E6" s="12">
        <v>1</v>
      </c>
      <c r="F6" s="12">
        <v>1</v>
      </c>
      <c r="G6" s="24" t="s">
        <v>28</v>
      </c>
      <c r="H6" s="24" t="s">
        <v>29</v>
      </c>
      <c r="I6" s="24" t="s">
        <v>30</v>
      </c>
      <c r="J6" s="12">
        <v>68.8</v>
      </c>
      <c r="K6" s="12">
        <v>66.5</v>
      </c>
      <c r="L6" s="12">
        <v>0</v>
      </c>
      <c r="M6" s="12">
        <v>0</v>
      </c>
      <c r="N6" s="12">
        <v>0</v>
      </c>
      <c r="O6" s="19">
        <v>33.8825</v>
      </c>
      <c r="P6" s="19">
        <v>86.08</v>
      </c>
      <c r="Q6" s="19">
        <f t="shared" ref="Q6:Q48" si="0">P6*0.5</f>
        <v>43.04</v>
      </c>
      <c r="R6" s="19">
        <f t="shared" ref="R6:R48" si="1">IF(P6&gt;0,O6+P6*0.5,-1)</f>
        <v>76.9225</v>
      </c>
      <c r="S6" s="24" t="s">
        <v>31</v>
      </c>
      <c r="T6" s="24" t="s">
        <v>32</v>
      </c>
      <c r="U6" s="21"/>
    </row>
    <row r="7" ht="36.95" customHeight="1" spans="1:21">
      <c r="A7" s="13"/>
      <c r="B7" s="25" t="s">
        <v>33</v>
      </c>
      <c r="C7" s="24" t="s">
        <v>34</v>
      </c>
      <c r="D7" s="24" t="s">
        <v>35</v>
      </c>
      <c r="E7" s="12">
        <v>2</v>
      </c>
      <c r="F7" s="12">
        <v>1</v>
      </c>
      <c r="G7" s="24" t="s">
        <v>36</v>
      </c>
      <c r="H7" s="24" t="s">
        <v>29</v>
      </c>
      <c r="I7" s="24" t="s">
        <v>37</v>
      </c>
      <c r="J7" s="12">
        <v>69.6</v>
      </c>
      <c r="K7" s="12">
        <v>74.5</v>
      </c>
      <c r="L7" s="12">
        <v>0</v>
      </c>
      <c r="M7" s="12">
        <v>0</v>
      </c>
      <c r="N7" s="12">
        <v>0</v>
      </c>
      <c r="O7" s="19">
        <v>35.9025</v>
      </c>
      <c r="P7" s="19">
        <v>87.42</v>
      </c>
      <c r="Q7" s="19">
        <f t="shared" si="0"/>
        <v>43.71</v>
      </c>
      <c r="R7" s="19">
        <f t="shared" si="1"/>
        <v>79.6125</v>
      </c>
      <c r="S7" s="24" t="s">
        <v>38</v>
      </c>
      <c r="T7" s="24" t="s">
        <v>32</v>
      </c>
      <c r="U7" s="22"/>
    </row>
    <row r="8" ht="36.95" customHeight="1" spans="1:21">
      <c r="A8" s="13"/>
      <c r="B8" s="13"/>
      <c r="C8" s="12"/>
      <c r="D8" s="12"/>
      <c r="E8" s="12"/>
      <c r="F8" s="12">
        <v>2</v>
      </c>
      <c r="G8" s="24" t="s">
        <v>39</v>
      </c>
      <c r="H8" s="24" t="s">
        <v>29</v>
      </c>
      <c r="I8" s="24" t="s">
        <v>40</v>
      </c>
      <c r="J8" s="12">
        <v>69.6</v>
      </c>
      <c r="K8" s="12">
        <v>74.5</v>
      </c>
      <c r="L8" s="12">
        <v>0</v>
      </c>
      <c r="M8" s="12">
        <v>0</v>
      </c>
      <c r="N8" s="12">
        <v>0</v>
      </c>
      <c r="O8" s="19">
        <v>35.9025</v>
      </c>
      <c r="P8" s="19">
        <v>87</v>
      </c>
      <c r="Q8" s="19">
        <f t="shared" si="0"/>
        <v>43.5</v>
      </c>
      <c r="R8" s="19">
        <f t="shared" si="1"/>
        <v>79.4025</v>
      </c>
      <c r="S8" s="24" t="s">
        <v>41</v>
      </c>
      <c r="T8" s="24" t="s">
        <v>32</v>
      </c>
      <c r="U8" s="22"/>
    </row>
    <row r="9" ht="36.95" customHeight="1" spans="1:21">
      <c r="A9" s="13"/>
      <c r="B9" s="14"/>
      <c r="C9" s="24" t="s">
        <v>42</v>
      </c>
      <c r="D9" s="24" t="s">
        <v>43</v>
      </c>
      <c r="E9" s="12">
        <v>1</v>
      </c>
      <c r="F9" s="12">
        <v>1</v>
      </c>
      <c r="G9" s="24" t="s">
        <v>44</v>
      </c>
      <c r="H9" s="24" t="s">
        <v>45</v>
      </c>
      <c r="I9" s="24" t="s">
        <v>46</v>
      </c>
      <c r="J9" s="12">
        <v>73.6</v>
      </c>
      <c r="K9" s="12">
        <v>66</v>
      </c>
      <c r="L9" s="12">
        <v>0</v>
      </c>
      <c r="M9" s="12">
        <v>0</v>
      </c>
      <c r="N9" s="12">
        <v>0</v>
      </c>
      <c r="O9" s="19">
        <v>35.09</v>
      </c>
      <c r="P9" s="19">
        <v>84.96</v>
      </c>
      <c r="Q9" s="19">
        <f t="shared" si="0"/>
        <v>42.48</v>
      </c>
      <c r="R9" s="19">
        <f t="shared" si="1"/>
        <v>77.57</v>
      </c>
      <c r="S9" s="24" t="s">
        <v>47</v>
      </c>
      <c r="T9" s="24" t="s">
        <v>32</v>
      </c>
      <c r="U9" s="22"/>
    </row>
    <row r="10" ht="36.95" customHeight="1" spans="1:21">
      <c r="A10" s="13"/>
      <c r="B10" s="25" t="s">
        <v>48</v>
      </c>
      <c r="C10" s="24" t="s">
        <v>49</v>
      </c>
      <c r="D10" s="24" t="s">
        <v>50</v>
      </c>
      <c r="E10" s="12">
        <v>3</v>
      </c>
      <c r="F10" s="12">
        <v>1</v>
      </c>
      <c r="G10" s="24" t="s">
        <v>51</v>
      </c>
      <c r="H10" s="24" t="s">
        <v>29</v>
      </c>
      <c r="I10" s="24" t="s">
        <v>52</v>
      </c>
      <c r="J10" s="12">
        <v>60</v>
      </c>
      <c r="K10" s="12">
        <v>57</v>
      </c>
      <c r="L10" s="12">
        <v>0</v>
      </c>
      <c r="M10" s="12">
        <v>0</v>
      </c>
      <c r="N10" s="12">
        <v>0</v>
      </c>
      <c r="O10" s="19">
        <v>29.325</v>
      </c>
      <c r="P10" s="19">
        <v>83.6</v>
      </c>
      <c r="Q10" s="19">
        <f t="shared" si="0"/>
        <v>41.8</v>
      </c>
      <c r="R10" s="19">
        <f t="shared" si="1"/>
        <v>71.125</v>
      </c>
      <c r="S10" s="24" t="s">
        <v>53</v>
      </c>
      <c r="T10" s="24" t="s">
        <v>32</v>
      </c>
      <c r="U10" s="22"/>
    </row>
    <row r="11" ht="36.95" customHeight="1" spans="1:21">
      <c r="A11" s="13"/>
      <c r="B11" s="13"/>
      <c r="C11" s="12"/>
      <c r="D11" s="12"/>
      <c r="E11" s="12"/>
      <c r="F11" s="12">
        <v>2</v>
      </c>
      <c r="G11" s="24" t="s">
        <v>54</v>
      </c>
      <c r="H11" s="24" t="s">
        <v>45</v>
      </c>
      <c r="I11" s="24" t="s">
        <v>55</v>
      </c>
      <c r="J11" s="12">
        <v>59.2</v>
      </c>
      <c r="K11" s="12">
        <v>59.5</v>
      </c>
      <c r="L11" s="12">
        <v>0</v>
      </c>
      <c r="M11" s="12">
        <v>0</v>
      </c>
      <c r="N11" s="12">
        <v>0</v>
      </c>
      <c r="O11" s="19">
        <v>29.6675</v>
      </c>
      <c r="P11" s="19">
        <v>80</v>
      </c>
      <c r="Q11" s="19">
        <f t="shared" si="0"/>
        <v>40</v>
      </c>
      <c r="R11" s="19">
        <f t="shared" si="1"/>
        <v>69.6675</v>
      </c>
      <c r="S11" s="24" t="s">
        <v>56</v>
      </c>
      <c r="T11" s="24" t="s">
        <v>32</v>
      </c>
      <c r="U11" s="22"/>
    </row>
    <row r="12" ht="36.95" customHeight="1" spans="1:21">
      <c r="A12" s="13"/>
      <c r="B12" s="13"/>
      <c r="C12" s="12"/>
      <c r="D12" s="12"/>
      <c r="E12" s="12"/>
      <c r="F12" s="12">
        <v>3</v>
      </c>
      <c r="G12" s="24" t="s">
        <v>57</v>
      </c>
      <c r="H12" s="24" t="s">
        <v>45</v>
      </c>
      <c r="I12" s="24" t="s">
        <v>58</v>
      </c>
      <c r="J12" s="12">
        <v>55.2</v>
      </c>
      <c r="K12" s="12">
        <v>57.5</v>
      </c>
      <c r="L12" s="12">
        <v>0</v>
      </c>
      <c r="M12" s="12">
        <v>0</v>
      </c>
      <c r="N12" s="12">
        <v>0</v>
      </c>
      <c r="O12" s="19">
        <v>28.1175</v>
      </c>
      <c r="P12" s="19">
        <v>82.6</v>
      </c>
      <c r="Q12" s="19">
        <f t="shared" si="0"/>
        <v>41.3</v>
      </c>
      <c r="R12" s="19">
        <f t="shared" si="1"/>
        <v>69.4175</v>
      </c>
      <c r="S12" s="24" t="s">
        <v>59</v>
      </c>
      <c r="T12" s="24" t="s">
        <v>32</v>
      </c>
      <c r="U12" s="22"/>
    </row>
    <row r="13" ht="36.95" customHeight="1" spans="1:21">
      <c r="A13" s="13"/>
      <c r="B13" s="14"/>
      <c r="C13" s="24" t="s">
        <v>60</v>
      </c>
      <c r="D13" s="24" t="s">
        <v>61</v>
      </c>
      <c r="E13" s="12">
        <v>1</v>
      </c>
      <c r="F13" s="12">
        <v>1</v>
      </c>
      <c r="G13" s="24" t="s">
        <v>62</v>
      </c>
      <c r="H13" s="24" t="s">
        <v>29</v>
      </c>
      <c r="I13" s="24" t="s">
        <v>63</v>
      </c>
      <c r="J13" s="12">
        <v>62.4</v>
      </c>
      <c r="K13" s="12">
        <v>74</v>
      </c>
      <c r="L13" s="12">
        <v>0</v>
      </c>
      <c r="M13" s="12">
        <v>0</v>
      </c>
      <c r="N13" s="12">
        <v>0</v>
      </c>
      <c r="O13" s="19">
        <v>33.81</v>
      </c>
      <c r="P13" s="19">
        <v>83.2</v>
      </c>
      <c r="Q13" s="19">
        <f t="shared" si="0"/>
        <v>41.6</v>
      </c>
      <c r="R13" s="19">
        <f t="shared" si="1"/>
        <v>75.41</v>
      </c>
      <c r="S13" s="24" t="s">
        <v>64</v>
      </c>
      <c r="T13" s="12" t="s">
        <v>65</v>
      </c>
      <c r="U13" s="22"/>
    </row>
    <row r="14" ht="36.95" customHeight="1" spans="1:21">
      <c r="A14" s="13"/>
      <c r="B14" s="24" t="s">
        <v>66</v>
      </c>
      <c r="C14" s="24" t="s">
        <v>26</v>
      </c>
      <c r="D14" s="24" t="s">
        <v>67</v>
      </c>
      <c r="E14" s="12">
        <v>1</v>
      </c>
      <c r="F14" s="12">
        <v>1</v>
      </c>
      <c r="G14" s="24" t="s">
        <v>68</v>
      </c>
      <c r="H14" s="24" t="s">
        <v>45</v>
      </c>
      <c r="I14" s="24" t="s">
        <v>69</v>
      </c>
      <c r="J14" s="12">
        <v>64.8</v>
      </c>
      <c r="K14" s="12">
        <v>76</v>
      </c>
      <c r="L14" s="12">
        <v>0</v>
      </c>
      <c r="M14" s="12">
        <v>0</v>
      </c>
      <c r="N14" s="12">
        <v>0</v>
      </c>
      <c r="O14" s="19">
        <v>34.92</v>
      </c>
      <c r="P14" s="19">
        <v>84.2</v>
      </c>
      <c r="Q14" s="19">
        <f t="shared" si="0"/>
        <v>42.1</v>
      </c>
      <c r="R14" s="19">
        <f t="shared" si="1"/>
        <v>77.02</v>
      </c>
      <c r="S14" s="24" t="s">
        <v>70</v>
      </c>
      <c r="T14" s="24" t="s">
        <v>71</v>
      </c>
      <c r="U14" s="22"/>
    </row>
    <row r="15" ht="36.95" customHeight="1" spans="1:21">
      <c r="A15" s="14"/>
      <c r="B15" s="24" t="s">
        <v>72</v>
      </c>
      <c r="C15" s="24" t="s">
        <v>26</v>
      </c>
      <c r="D15" s="24" t="s">
        <v>73</v>
      </c>
      <c r="E15" s="12">
        <v>1</v>
      </c>
      <c r="F15" s="12">
        <v>1</v>
      </c>
      <c r="G15" s="24" t="s">
        <v>74</v>
      </c>
      <c r="H15" s="24" t="s">
        <v>45</v>
      </c>
      <c r="I15" s="24" t="s">
        <v>75</v>
      </c>
      <c r="J15" s="12">
        <v>69.6</v>
      </c>
      <c r="K15" s="12">
        <v>76</v>
      </c>
      <c r="L15" s="12">
        <v>0</v>
      </c>
      <c r="M15" s="12">
        <v>0</v>
      </c>
      <c r="N15" s="12">
        <v>0</v>
      </c>
      <c r="O15" s="19">
        <v>36.24</v>
      </c>
      <c r="P15" s="19">
        <v>86</v>
      </c>
      <c r="Q15" s="19">
        <f t="shared" si="0"/>
        <v>43</v>
      </c>
      <c r="R15" s="19">
        <f t="shared" si="1"/>
        <v>79.24</v>
      </c>
      <c r="S15" s="24" t="s">
        <v>76</v>
      </c>
      <c r="T15" s="24" t="s">
        <v>77</v>
      </c>
      <c r="U15" s="22"/>
    </row>
    <row r="16" ht="36.95" customHeight="1" spans="1:21">
      <c r="A16" s="24" t="s">
        <v>24</v>
      </c>
      <c r="B16" s="24" t="s">
        <v>78</v>
      </c>
      <c r="C16" s="24" t="s">
        <v>79</v>
      </c>
      <c r="D16" s="24" t="s">
        <v>80</v>
      </c>
      <c r="E16" s="12">
        <v>1</v>
      </c>
      <c r="F16" s="12">
        <v>1</v>
      </c>
      <c r="G16" s="24" t="s">
        <v>81</v>
      </c>
      <c r="H16" s="24" t="s">
        <v>29</v>
      </c>
      <c r="I16" s="24" t="s">
        <v>82</v>
      </c>
      <c r="J16" s="12">
        <v>66.4</v>
      </c>
      <c r="K16" s="12">
        <v>74</v>
      </c>
      <c r="L16" s="12">
        <v>0</v>
      </c>
      <c r="M16" s="12">
        <v>0</v>
      </c>
      <c r="N16" s="12">
        <v>0</v>
      </c>
      <c r="O16" s="19">
        <v>34.91</v>
      </c>
      <c r="P16" s="19">
        <v>84.8</v>
      </c>
      <c r="Q16" s="19">
        <f t="shared" si="0"/>
        <v>42.4</v>
      </c>
      <c r="R16" s="19">
        <f t="shared" si="1"/>
        <v>77.31</v>
      </c>
      <c r="S16" s="24" t="s">
        <v>83</v>
      </c>
      <c r="T16" s="24" t="s">
        <v>84</v>
      </c>
      <c r="U16" s="22"/>
    </row>
    <row r="17" ht="36.95" customHeight="1" spans="1:21">
      <c r="A17" s="12"/>
      <c r="B17" s="24" t="s">
        <v>85</v>
      </c>
      <c r="C17" s="24" t="s">
        <v>86</v>
      </c>
      <c r="D17" s="24" t="s">
        <v>87</v>
      </c>
      <c r="E17" s="12">
        <v>1</v>
      </c>
      <c r="F17" s="12">
        <v>1</v>
      </c>
      <c r="G17" s="24" t="s">
        <v>88</v>
      </c>
      <c r="H17" s="24" t="s">
        <v>45</v>
      </c>
      <c r="I17" s="24" t="s">
        <v>89</v>
      </c>
      <c r="J17" s="12">
        <v>68.8</v>
      </c>
      <c r="K17" s="12">
        <v>60</v>
      </c>
      <c r="L17" s="12">
        <v>0</v>
      </c>
      <c r="M17" s="12">
        <v>0</v>
      </c>
      <c r="N17" s="12">
        <v>0</v>
      </c>
      <c r="O17" s="19">
        <v>32.42</v>
      </c>
      <c r="P17" s="19">
        <v>77</v>
      </c>
      <c r="Q17" s="19">
        <f t="shared" si="0"/>
        <v>38.5</v>
      </c>
      <c r="R17" s="19">
        <f t="shared" si="1"/>
        <v>70.92</v>
      </c>
      <c r="S17" s="24" t="s">
        <v>90</v>
      </c>
      <c r="T17" s="12" t="s">
        <v>32</v>
      </c>
      <c r="U17" s="22"/>
    </row>
    <row r="18" ht="36.95" customHeight="1" spans="1:21">
      <c r="A18" s="12"/>
      <c r="B18" s="12"/>
      <c r="C18" s="24" t="s">
        <v>42</v>
      </c>
      <c r="D18" s="24" t="s">
        <v>91</v>
      </c>
      <c r="E18" s="12">
        <v>1</v>
      </c>
      <c r="F18" s="12">
        <v>1</v>
      </c>
      <c r="G18" s="24" t="s">
        <v>92</v>
      </c>
      <c r="H18" s="24" t="s">
        <v>45</v>
      </c>
      <c r="I18" s="24" t="s">
        <v>93</v>
      </c>
      <c r="J18" s="12">
        <v>70.4</v>
      </c>
      <c r="K18" s="12">
        <v>62.5</v>
      </c>
      <c r="L18" s="12">
        <v>0</v>
      </c>
      <c r="M18" s="12">
        <v>0</v>
      </c>
      <c r="N18" s="12">
        <v>0</v>
      </c>
      <c r="O18" s="19">
        <v>33.4225</v>
      </c>
      <c r="P18" s="19">
        <v>84.2</v>
      </c>
      <c r="Q18" s="19">
        <f t="shared" si="0"/>
        <v>42.1</v>
      </c>
      <c r="R18" s="19">
        <f t="shared" si="1"/>
        <v>75.5225</v>
      </c>
      <c r="S18" s="24" t="s">
        <v>94</v>
      </c>
      <c r="T18" s="24" t="s">
        <v>32</v>
      </c>
      <c r="U18" s="22"/>
    </row>
    <row r="19" ht="36.95" customHeight="1" spans="1:21">
      <c r="A19" s="12"/>
      <c r="B19" s="24" t="s">
        <v>95</v>
      </c>
      <c r="C19" s="24" t="s">
        <v>96</v>
      </c>
      <c r="D19" s="24" t="s">
        <v>97</v>
      </c>
      <c r="E19" s="12">
        <v>1</v>
      </c>
      <c r="F19" s="12">
        <v>1</v>
      </c>
      <c r="G19" s="24" t="s">
        <v>98</v>
      </c>
      <c r="H19" s="24" t="s">
        <v>29</v>
      </c>
      <c r="I19" s="24" t="s">
        <v>99</v>
      </c>
      <c r="J19" s="12">
        <v>68</v>
      </c>
      <c r="K19" s="12">
        <v>70</v>
      </c>
      <c r="L19" s="12">
        <v>0</v>
      </c>
      <c r="M19" s="12">
        <v>0</v>
      </c>
      <c r="N19" s="12">
        <v>0</v>
      </c>
      <c r="O19" s="19">
        <v>34.45</v>
      </c>
      <c r="P19" s="19">
        <v>82</v>
      </c>
      <c r="Q19" s="19">
        <f t="shared" si="0"/>
        <v>41</v>
      </c>
      <c r="R19" s="19">
        <f t="shared" si="1"/>
        <v>75.45</v>
      </c>
      <c r="S19" s="24" t="s">
        <v>53</v>
      </c>
      <c r="T19" s="24" t="s">
        <v>100</v>
      </c>
      <c r="U19" s="22"/>
    </row>
    <row r="20" ht="36.95" customHeight="1" spans="1:21">
      <c r="A20" s="12"/>
      <c r="B20" s="25" t="s">
        <v>101</v>
      </c>
      <c r="C20" s="24" t="s">
        <v>102</v>
      </c>
      <c r="D20" s="24" t="s">
        <v>103</v>
      </c>
      <c r="E20" s="12">
        <v>1</v>
      </c>
      <c r="F20" s="12">
        <v>1</v>
      </c>
      <c r="G20" s="24" t="s">
        <v>104</v>
      </c>
      <c r="H20" s="24" t="s">
        <v>45</v>
      </c>
      <c r="I20" s="24" t="s">
        <v>105</v>
      </c>
      <c r="J20" s="12">
        <v>69.6</v>
      </c>
      <c r="K20" s="12">
        <v>71.5</v>
      </c>
      <c r="L20" s="12">
        <v>0</v>
      </c>
      <c r="M20" s="12">
        <v>0</v>
      </c>
      <c r="N20" s="12">
        <v>0</v>
      </c>
      <c r="O20" s="19">
        <v>35.2275</v>
      </c>
      <c r="P20" s="19">
        <v>86.6</v>
      </c>
      <c r="Q20" s="19">
        <f t="shared" si="0"/>
        <v>43.3</v>
      </c>
      <c r="R20" s="19">
        <f t="shared" si="1"/>
        <v>78.5275</v>
      </c>
      <c r="S20" s="24" t="s">
        <v>106</v>
      </c>
      <c r="T20" s="24" t="s">
        <v>32</v>
      </c>
      <c r="U20" s="22"/>
    </row>
    <row r="21" ht="36.95" customHeight="1" spans="1:21">
      <c r="A21" s="12"/>
      <c r="B21" s="13"/>
      <c r="C21" s="24" t="s">
        <v>107</v>
      </c>
      <c r="D21" s="24" t="s">
        <v>108</v>
      </c>
      <c r="E21" s="12">
        <v>1</v>
      </c>
      <c r="F21" s="12">
        <v>1</v>
      </c>
      <c r="G21" s="24" t="s">
        <v>109</v>
      </c>
      <c r="H21" s="24" t="s">
        <v>45</v>
      </c>
      <c r="I21" s="24" t="s">
        <v>110</v>
      </c>
      <c r="J21" s="12">
        <v>68</v>
      </c>
      <c r="K21" s="12">
        <v>72</v>
      </c>
      <c r="L21" s="12">
        <v>0</v>
      </c>
      <c r="M21" s="12">
        <v>0</v>
      </c>
      <c r="N21" s="12">
        <v>0</v>
      </c>
      <c r="O21" s="19">
        <v>34.9</v>
      </c>
      <c r="P21" s="19">
        <v>78.6</v>
      </c>
      <c r="Q21" s="19">
        <f t="shared" si="0"/>
        <v>39.3</v>
      </c>
      <c r="R21" s="19">
        <f t="shared" si="1"/>
        <v>74.2</v>
      </c>
      <c r="S21" s="24" t="s">
        <v>111</v>
      </c>
      <c r="T21" s="24" t="s">
        <v>32</v>
      </c>
      <c r="U21" s="22"/>
    </row>
    <row r="22" ht="36.95" customHeight="1" spans="1:21">
      <c r="A22" s="12"/>
      <c r="B22" s="14"/>
      <c r="C22" s="24" t="s">
        <v>112</v>
      </c>
      <c r="D22" s="24" t="s">
        <v>113</v>
      </c>
      <c r="E22" s="12">
        <v>1</v>
      </c>
      <c r="F22" s="12">
        <v>1</v>
      </c>
      <c r="G22" s="24" t="s">
        <v>114</v>
      </c>
      <c r="H22" s="24" t="s">
        <v>29</v>
      </c>
      <c r="I22" s="24" t="s">
        <v>115</v>
      </c>
      <c r="J22" s="12">
        <v>73.6</v>
      </c>
      <c r="K22" s="12">
        <v>75.5</v>
      </c>
      <c r="L22" s="12">
        <v>0</v>
      </c>
      <c r="M22" s="12">
        <v>0</v>
      </c>
      <c r="N22" s="12">
        <v>0</v>
      </c>
      <c r="O22" s="19">
        <v>37.2275</v>
      </c>
      <c r="P22" s="19">
        <v>86.4</v>
      </c>
      <c r="Q22" s="19">
        <f t="shared" si="0"/>
        <v>43.2</v>
      </c>
      <c r="R22" s="19">
        <f t="shared" si="1"/>
        <v>80.4275</v>
      </c>
      <c r="S22" s="24" t="s">
        <v>116</v>
      </c>
      <c r="T22" s="24" t="s">
        <v>32</v>
      </c>
      <c r="U22" s="22"/>
    </row>
    <row r="23" ht="36.95" customHeight="1" spans="1:21">
      <c r="A23" s="12"/>
      <c r="B23" s="24" t="s">
        <v>117</v>
      </c>
      <c r="C23" s="24" t="s">
        <v>118</v>
      </c>
      <c r="D23" s="24" t="s">
        <v>119</v>
      </c>
      <c r="E23" s="12">
        <v>1</v>
      </c>
      <c r="F23" s="12">
        <v>1</v>
      </c>
      <c r="G23" s="24" t="s">
        <v>120</v>
      </c>
      <c r="H23" s="24" t="s">
        <v>29</v>
      </c>
      <c r="I23" s="24" t="s">
        <v>121</v>
      </c>
      <c r="J23" s="12">
        <v>63.2</v>
      </c>
      <c r="K23" s="12">
        <v>72.5</v>
      </c>
      <c r="L23" s="12">
        <v>0</v>
      </c>
      <c r="M23" s="12">
        <v>0</v>
      </c>
      <c r="N23" s="12">
        <v>0</v>
      </c>
      <c r="O23" s="19">
        <v>33.6925</v>
      </c>
      <c r="P23" s="19">
        <v>86</v>
      </c>
      <c r="Q23" s="19">
        <f t="shared" si="0"/>
        <v>43</v>
      </c>
      <c r="R23" s="19">
        <f t="shared" si="1"/>
        <v>76.6925</v>
      </c>
      <c r="S23" s="24" t="s">
        <v>83</v>
      </c>
      <c r="T23" s="24" t="s">
        <v>32</v>
      </c>
      <c r="U23" s="22"/>
    </row>
    <row r="24" ht="36.95" customHeight="1" spans="1:21">
      <c r="A24" s="12"/>
      <c r="B24" s="24" t="s">
        <v>122</v>
      </c>
      <c r="C24" s="24" t="s">
        <v>123</v>
      </c>
      <c r="D24" s="24" t="s">
        <v>124</v>
      </c>
      <c r="E24" s="12">
        <v>1</v>
      </c>
      <c r="F24" s="12">
        <v>1</v>
      </c>
      <c r="G24" s="24" t="s">
        <v>125</v>
      </c>
      <c r="H24" s="24" t="s">
        <v>45</v>
      </c>
      <c r="I24" s="24" t="s">
        <v>126</v>
      </c>
      <c r="J24" s="12">
        <v>63.2</v>
      </c>
      <c r="K24" s="12">
        <v>65.5</v>
      </c>
      <c r="L24" s="12">
        <v>0</v>
      </c>
      <c r="M24" s="12">
        <v>0</v>
      </c>
      <c r="N24" s="12">
        <v>0</v>
      </c>
      <c r="O24" s="19">
        <v>32.1175</v>
      </c>
      <c r="P24" s="19">
        <v>83.4</v>
      </c>
      <c r="Q24" s="19">
        <f t="shared" si="0"/>
        <v>41.7</v>
      </c>
      <c r="R24" s="19">
        <f t="shared" si="1"/>
        <v>73.8175</v>
      </c>
      <c r="S24" s="24" t="s">
        <v>127</v>
      </c>
      <c r="T24" s="24" t="s">
        <v>32</v>
      </c>
      <c r="U24" s="22"/>
    </row>
    <row r="25" ht="36.95" customHeight="1" spans="1:21">
      <c r="A25" s="12"/>
      <c r="B25" s="24" t="s">
        <v>128</v>
      </c>
      <c r="C25" s="24" t="s">
        <v>129</v>
      </c>
      <c r="D25" s="24" t="s">
        <v>130</v>
      </c>
      <c r="E25" s="12">
        <v>1</v>
      </c>
      <c r="F25" s="12">
        <v>1</v>
      </c>
      <c r="G25" s="24" t="s">
        <v>131</v>
      </c>
      <c r="H25" s="24" t="s">
        <v>29</v>
      </c>
      <c r="I25" s="24" t="s">
        <v>132</v>
      </c>
      <c r="J25" s="12">
        <v>70.4</v>
      </c>
      <c r="K25" s="12">
        <v>72.5</v>
      </c>
      <c r="L25" s="12">
        <v>0</v>
      </c>
      <c r="M25" s="12">
        <v>0</v>
      </c>
      <c r="N25" s="12">
        <v>0</v>
      </c>
      <c r="O25" s="19">
        <v>35.6725</v>
      </c>
      <c r="P25" s="19">
        <v>84.8</v>
      </c>
      <c r="Q25" s="19">
        <f t="shared" si="0"/>
        <v>42.4</v>
      </c>
      <c r="R25" s="19">
        <f t="shared" si="1"/>
        <v>78.0725</v>
      </c>
      <c r="S25" s="24" t="s">
        <v>133</v>
      </c>
      <c r="T25" s="24" t="s">
        <v>134</v>
      </c>
      <c r="U25" s="22"/>
    </row>
    <row r="26" ht="36.95" customHeight="1" spans="1:21">
      <c r="A26" s="12"/>
      <c r="B26" s="24" t="s">
        <v>135</v>
      </c>
      <c r="C26" s="24" t="s">
        <v>34</v>
      </c>
      <c r="D26" s="24" t="s">
        <v>136</v>
      </c>
      <c r="E26" s="12">
        <v>1</v>
      </c>
      <c r="F26" s="12">
        <v>1</v>
      </c>
      <c r="G26" s="24" t="s">
        <v>137</v>
      </c>
      <c r="H26" s="24" t="s">
        <v>29</v>
      </c>
      <c r="I26" s="24" t="s">
        <v>138</v>
      </c>
      <c r="J26" s="12">
        <v>66.4</v>
      </c>
      <c r="K26" s="12">
        <v>0</v>
      </c>
      <c r="L26" s="12">
        <v>71</v>
      </c>
      <c r="M26" s="12">
        <v>0</v>
      </c>
      <c r="N26" s="12">
        <v>0</v>
      </c>
      <c r="O26" s="19">
        <v>34.235</v>
      </c>
      <c r="P26" s="19">
        <v>81.6</v>
      </c>
      <c r="Q26" s="19">
        <f t="shared" si="0"/>
        <v>40.8</v>
      </c>
      <c r="R26" s="19">
        <f t="shared" si="1"/>
        <v>75.035</v>
      </c>
      <c r="S26" s="24" t="s">
        <v>41</v>
      </c>
      <c r="T26" s="24" t="s">
        <v>32</v>
      </c>
      <c r="U26" s="22"/>
    </row>
    <row r="27" ht="36.95" customHeight="1" spans="1:21">
      <c r="A27" s="12"/>
      <c r="B27" s="12"/>
      <c r="C27" s="24" t="s">
        <v>42</v>
      </c>
      <c r="D27" s="24" t="s">
        <v>139</v>
      </c>
      <c r="E27" s="12">
        <v>1</v>
      </c>
      <c r="F27" s="12">
        <v>1</v>
      </c>
      <c r="G27" s="24" t="s">
        <v>140</v>
      </c>
      <c r="H27" s="24" t="s">
        <v>45</v>
      </c>
      <c r="I27" s="24" t="s">
        <v>141</v>
      </c>
      <c r="J27" s="12">
        <v>76.8</v>
      </c>
      <c r="K27" s="12">
        <v>0</v>
      </c>
      <c r="L27" s="12">
        <v>76</v>
      </c>
      <c r="M27" s="12">
        <v>0</v>
      </c>
      <c r="N27" s="12">
        <v>0</v>
      </c>
      <c r="O27" s="19">
        <v>38.22</v>
      </c>
      <c r="P27" s="19">
        <v>83.6</v>
      </c>
      <c r="Q27" s="19">
        <f t="shared" si="0"/>
        <v>41.8</v>
      </c>
      <c r="R27" s="19">
        <f t="shared" si="1"/>
        <v>80.02</v>
      </c>
      <c r="S27" s="24" t="s">
        <v>142</v>
      </c>
      <c r="T27" s="24" t="s">
        <v>32</v>
      </c>
      <c r="U27" s="22"/>
    </row>
    <row r="28" ht="36.95" customHeight="1" spans="1:21">
      <c r="A28" s="12" t="s">
        <v>24</v>
      </c>
      <c r="B28" s="25" t="s">
        <v>143</v>
      </c>
      <c r="C28" s="24" t="s">
        <v>34</v>
      </c>
      <c r="D28" s="24" t="s">
        <v>144</v>
      </c>
      <c r="E28" s="12">
        <v>2</v>
      </c>
      <c r="F28" s="12">
        <v>1</v>
      </c>
      <c r="G28" s="24" t="s">
        <v>145</v>
      </c>
      <c r="H28" s="24" t="s">
        <v>45</v>
      </c>
      <c r="I28" s="24" t="s">
        <v>146</v>
      </c>
      <c r="J28" s="12">
        <v>75.2</v>
      </c>
      <c r="K28" s="12">
        <v>0</v>
      </c>
      <c r="L28" s="12">
        <v>77.5</v>
      </c>
      <c r="M28" s="12">
        <v>0</v>
      </c>
      <c r="N28" s="12">
        <v>0</v>
      </c>
      <c r="O28" s="19">
        <v>38.1175</v>
      </c>
      <c r="P28" s="19">
        <v>83.46</v>
      </c>
      <c r="Q28" s="19">
        <f t="shared" si="0"/>
        <v>41.73</v>
      </c>
      <c r="R28" s="19">
        <f t="shared" si="1"/>
        <v>79.8475</v>
      </c>
      <c r="S28" s="24" t="s">
        <v>147</v>
      </c>
      <c r="T28" s="24" t="s">
        <v>32</v>
      </c>
      <c r="U28" s="22"/>
    </row>
    <row r="29" ht="36.95" customHeight="1" spans="1:21">
      <c r="A29" s="12"/>
      <c r="B29" s="13"/>
      <c r="C29" s="12"/>
      <c r="D29" s="12"/>
      <c r="E29" s="12"/>
      <c r="F29" s="12">
        <v>2</v>
      </c>
      <c r="G29" s="24" t="s">
        <v>148</v>
      </c>
      <c r="H29" s="24" t="s">
        <v>45</v>
      </c>
      <c r="I29" s="24" t="s">
        <v>149</v>
      </c>
      <c r="J29" s="12">
        <v>67.2</v>
      </c>
      <c r="K29" s="12">
        <v>0</v>
      </c>
      <c r="L29" s="12">
        <v>68.5</v>
      </c>
      <c r="M29" s="12">
        <v>0</v>
      </c>
      <c r="N29" s="12">
        <v>0</v>
      </c>
      <c r="O29" s="19">
        <v>33.8925</v>
      </c>
      <c r="P29" s="19">
        <v>81.66</v>
      </c>
      <c r="Q29" s="19">
        <f t="shared" si="0"/>
        <v>40.83</v>
      </c>
      <c r="R29" s="19">
        <f t="shared" si="1"/>
        <v>74.7225</v>
      </c>
      <c r="S29" s="24" t="s">
        <v>150</v>
      </c>
      <c r="T29" s="24" t="s">
        <v>151</v>
      </c>
      <c r="U29" s="22"/>
    </row>
    <row r="30" ht="36.95" customHeight="1" spans="1:21">
      <c r="A30" s="12"/>
      <c r="B30" s="14"/>
      <c r="C30" s="24" t="s">
        <v>42</v>
      </c>
      <c r="D30" s="24" t="s">
        <v>152</v>
      </c>
      <c r="E30" s="12">
        <v>1</v>
      </c>
      <c r="F30" s="12">
        <v>1</v>
      </c>
      <c r="G30" s="24" t="s">
        <v>153</v>
      </c>
      <c r="H30" s="24" t="s">
        <v>45</v>
      </c>
      <c r="I30" s="24" t="s">
        <v>154</v>
      </c>
      <c r="J30" s="12">
        <v>75.2</v>
      </c>
      <c r="K30" s="12">
        <v>0</v>
      </c>
      <c r="L30" s="12">
        <v>76</v>
      </c>
      <c r="M30" s="12">
        <v>0</v>
      </c>
      <c r="N30" s="12">
        <v>0</v>
      </c>
      <c r="O30" s="19">
        <v>37.78</v>
      </c>
      <c r="P30" s="19">
        <v>82.3</v>
      </c>
      <c r="Q30" s="19">
        <f t="shared" si="0"/>
        <v>41.15</v>
      </c>
      <c r="R30" s="19">
        <f t="shared" si="1"/>
        <v>78.93</v>
      </c>
      <c r="S30" s="24" t="s">
        <v>155</v>
      </c>
      <c r="T30" s="24" t="s">
        <v>156</v>
      </c>
      <c r="U30" s="22"/>
    </row>
    <row r="31" ht="36.95" customHeight="1" spans="1:21">
      <c r="A31" s="12"/>
      <c r="B31" s="25" t="s">
        <v>157</v>
      </c>
      <c r="C31" s="24" t="s">
        <v>34</v>
      </c>
      <c r="D31" s="25" t="s">
        <v>158</v>
      </c>
      <c r="E31" s="12">
        <v>3</v>
      </c>
      <c r="F31" s="12">
        <v>2</v>
      </c>
      <c r="G31" s="24" t="s">
        <v>159</v>
      </c>
      <c r="H31" s="24" t="s">
        <v>29</v>
      </c>
      <c r="I31" s="24" t="s">
        <v>160</v>
      </c>
      <c r="J31" s="12">
        <v>64</v>
      </c>
      <c r="K31" s="12">
        <v>0</v>
      </c>
      <c r="L31" s="12">
        <v>74.5</v>
      </c>
      <c r="M31" s="12">
        <v>0</v>
      </c>
      <c r="N31" s="12">
        <v>0</v>
      </c>
      <c r="O31" s="19">
        <v>34.3625</v>
      </c>
      <c r="P31" s="19">
        <v>83.5</v>
      </c>
      <c r="Q31" s="19">
        <f t="shared" ref="Q31:Q33" si="2">P31*0.5</f>
        <v>41.75</v>
      </c>
      <c r="R31" s="19">
        <f t="shared" ref="R31:R33" si="3">IF(P31&gt;0,O31+P31*0.5,-1)</f>
        <v>76.1125</v>
      </c>
      <c r="S31" s="24" t="s">
        <v>161</v>
      </c>
      <c r="T31" s="12" t="s">
        <v>32</v>
      </c>
      <c r="U31" s="22"/>
    </row>
    <row r="32" ht="36.95" customHeight="1" spans="1:21">
      <c r="A32" s="12"/>
      <c r="B32" s="13"/>
      <c r="C32" s="12"/>
      <c r="D32" s="13"/>
      <c r="E32" s="12"/>
      <c r="F32" s="12">
        <v>3</v>
      </c>
      <c r="G32" s="24" t="s">
        <v>162</v>
      </c>
      <c r="H32" s="24" t="s">
        <v>29</v>
      </c>
      <c r="I32" s="24" t="s">
        <v>163</v>
      </c>
      <c r="J32" s="12">
        <v>64.8</v>
      </c>
      <c r="K32" s="12">
        <v>0</v>
      </c>
      <c r="L32" s="12">
        <v>68.5</v>
      </c>
      <c r="M32" s="12">
        <v>0</v>
      </c>
      <c r="N32" s="12">
        <v>0</v>
      </c>
      <c r="O32" s="19">
        <v>33.2325</v>
      </c>
      <c r="P32" s="19">
        <v>84.5</v>
      </c>
      <c r="Q32" s="19">
        <f t="shared" si="2"/>
        <v>42.25</v>
      </c>
      <c r="R32" s="19">
        <f t="shared" si="3"/>
        <v>75.4825</v>
      </c>
      <c r="S32" s="24" t="s">
        <v>164</v>
      </c>
      <c r="T32" s="24" t="s">
        <v>32</v>
      </c>
      <c r="U32" s="22"/>
    </row>
    <row r="33" ht="36.95" customHeight="1" spans="1:21">
      <c r="A33" s="12"/>
      <c r="B33" s="13"/>
      <c r="C33" s="12"/>
      <c r="D33" s="13"/>
      <c r="E33" s="12"/>
      <c r="F33" s="12">
        <v>5</v>
      </c>
      <c r="G33" s="24" t="s">
        <v>165</v>
      </c>
      <c r="H33" s="24" t="s">
        <v>29</v>
      </c>
      <c r="I33" s="24" t="s">
        <v>166</v>
      </c>
      <c r="J33" s="12">
        <v>57.6</v>
      </c>
      <c r="K33" s="12">
        <v>0</v>
      </c>
      <c r="L33" s="12">
        <v>75</v>
      </c>
      <c r="M33" s="12">
        <v>0</v>
      </c>
      <c r="N33" s="12">
        <v>0</v>
      </c>
      <c r="O33" s="19">
        <v>32.715</v>
      </c>
      <c r="P33" s="19">
        <v>82.7</v>
      </c>
      <c r="Q33" s="19">
        <f t="shared" si="2"/>
        <v>41.35</v>
      </c>
      <c r="R33" s="19">
        <f t="shared" si="3"/>
        <v>74.065</v>
      </c>
      <c r="S33" s="24" t="s">
        <v>167</v>
      </c>
      <c r="T33" s="24" t="s">
        <v>32</v>
      </c>
      <c r="U33" s="22" t="s">
        <v>168</v>
      </c>
    </row>
    <row r="34" ht="36.95" customHeight="1" spans="1:21">
      <c r="A34" s="12"/>
      <c r="B34" s="14"/>
      <c r="C34" s="24" t="s">
        <v>42</v>
      </c>
      <c r="D34" s="24" t="s">
        <v>169</v>
      </c>
      <c r="E34" s="12">
        <v>1</v>
      </c>
      <c r="F34" s="12">
        <v>1</v>
      </c>
      <c r="G34" s="24" t="s">
        <v>170</v>
      </c>
      <c r="H34" s="24" t="s">
        <v>29</v>
      </c>
      <c r="I34" s="24" t="s">
        <v>171</v>
      </c>
      <c r="J34" s="12">
        <v>62.4</v>
      </c>
      <c r="K34" s="12">
        <v>0</v>
      </c>
      <c r="L34" s="12">
        <v>70</v>
      </c>
      <c r="M34" s="12">
        <v>0</v>
      </c>
      <c r="N34" s="12">
        <v>0</v>
      </c>
      <c r="O34" s="19">
        <v>32.91</v>
      </c>
      <c r="P34" s="19">
        <v>85.9</v>
      </c>
      <c r="Q34" s="19">
        <f t="shared" si="0"/>
        <v>42.95</v>
      </c>
      <c r="R34" s="19">
        <f t="shared" si="1"/>
        <v>75.86</v>
      </c>
      <c r="S34" s="24" t="s">
        <v>172</v>
      </c>
      <c r="T34" s="24" t="s">
        <v>173</v>
      </c>
      <c r="U34" s="22"/>
    </row>
    <row r="35" ht="36.95" customHeight="1" spans="1:21">
      <c r="A35" s="12"/>
      <c r="B35" s="24" t="s">
        <v>174</v>
      </c>
      <c r="C35" s="24" t="s">
        <v>34</v>
      </c>
      <c r="D35" s="24" t="s">
        <v>175</v>
      </c>
      <c r="E35" s="12">
        <v>1</v>
      </c>
      <c r="F35" s="12">
        <v>1</v>
      </c>
      <c r="G35" s="24" t="s">
        <v>176</v>
      </c>
      <c r="H35" s="24" t="s">
        <v>29</v>
      </c>
      <c r="I35" s="24" t="s">
        <v>177</v>
      </c>
      <c r="J35" s="12">
        <v>64.8</v>
      </c>
      <c r="K35" s="12">
        <v>0</v>
      </c>
      <c r="L35" s="12">
        <v>71.5</v>
      </c>
      <c r="M35" s="12">
        <v>0</v>
      </c>
      <c r="N35" s="12">
        <v>0</v>
      </c>
      <c r="O35" s="19">
        <v>33.9075</v>
      </c>
      <c r="P35" s="19">
        <v>84.12</v>
      </c>
      <c r="Q35" s="19">
        <f t="shared" si="0"/>
        <v>42.06</v>
      </c>
      <c r="R35" s="19">
        <f t="shared" si="1"/>
        <v>75.9675</v>
      </c>
      <c r="S35" s="24" t="s">
        <v>178</v>
      </c>
      <c r="T35" s="24" t="s">
        <v>32</v>
      </c>
      <c r="U35" s="22"/>
    </row>
    <row r="36" ht="36.95" customHeight="1" spans="1:21">
      <c r="A36" s="12"/>
      <c r="B36" s="12"/>
      <c r="C36" s="24" t="s">
        <v>42</v>
      </c>
      <c r="D36" s="24" t="s">
        <v>179</v>
      </c>
      <c r="E36" s="12">
        <v>1</v>
      </c>
      <c r="F36" s="12">
        <v>1</v>
      </c>
      <c r="G36" s="24" t="s">
        <v>180</v>
      </c>
      <c r="H36" s="24" t="s">
        <v>29</v>
      </c>
      <c r="I36" s="24" t="s">
        <v>181</v>
      </c>
      <c r="J36" s="12">
        <v>72.8</v>
      </c>
      <c r="K36" s="12">
        <v>0</v>
      </c>
      <c r="L36" s="12">
        <v>65</v>
      </c>
      <c r="M36" s="12">
        <v>0</v>
      </c>
      <c r="N36" s="12">
        <v>0</v>
      </c>
      <c r="O36" s="19">
        <v>34.645</v>
      </c>
      <c r="P36" s="19">
        <v>86.96</v>
      </c>
      <c r="Q36" s="19">
        <f t="shared" si="0"/>
        <v>43.48</v>
      </c>
      <c r="R36" s="19">
        <f t="shared" si="1"/>
        <v>78.125</v>
      </c>
      <c r="S36" s="24" t="s">
        <v>182</v>
      </c>
      <c r="T36" s="24" t="s">
        <v>32</v>
      </c>
      <c r="U36" s="22"/>
    </row>
    <row r="37" ht="36.95" customHeight="1" spans="1:21">
      <c r="A37" s="12"/>
      <c r="B37" s="24" t="s">
        <v>183</v>
      </c>
      <c r="C37" s="24" t="s">
        <v>26</v>
      </c>
      <c r="D37" s="24" t="s">
        <v>184</v>
      </c>
      <c r="E37" s="12">
        <v>1</v>
      </c>
      <c r="F37" s="12">
        <v>1</v>
      </c>
      <c r="G37" s="24" t="s">
        <v>185</v>
      </c>
      <c r="H37" s="24" t="s">
        <v>29</v>
      </c>
      <c r="I37" s="24" t="s">
        <v>186</v>
      </c>
      <c r="J37" s="12">
        <v>67.2</v>
      </c>
      <c r="K37" s="12">
        <v>0</v>
      </c>
      <c r="L37" s="12">
        <v>77.5</v>
      </c>
      <c r="M37" s="12">
        <v>0</v>
      </c>
      <c r="N37" s="12">
        <v>0</v>
      </c>
      <c r="O37" s="19">
        <v>35.9175</v>
      </c>
      <c r="P37" s="19">
        <v>84.24</v>
      </c>
      <c r="Q37" s="19">
        <f t="shared" si="0"/>
        <v>42.12</v>
      </c>
      <c r="R37" s="19">
        <f t="shared" si="1"/>
        <v>78.0375</v>
      </c>
      <c r="S37" s="24" t="s">
        <v>90</v>
      </c>
      <c r="T37" s="24" t="s">
        <v>187</v>
      </c>
      <c r="U37" s="22"/>
    </row>
    <row r="38" ht="36.95" customHeight="1" spans="1:21">
      <c r="A38" s="12"/>
      <c r="B38" s="24" t="s">
        <v>188</v>
      </c>
      <c r="C38" s="24" t="s">
        <v>34</v>
      </c>
      <c r="D38" s="24" t="s">
        <v>189</v>
      </c>
      <c r="E38" s="12">
        <v>1</v>
      </c>
      <c r="F38" s="12">
        <v>1</v>
      </c>
      <c r="G38" s="24" t="s">
        <v>190</v>
      </c>
      <c r="H38" s="24" t="s">
        <v>45</v>
      </c>
      <c r="I38" s="24" t="s">
        <v>191</v>
      </c>
      <c r="J38" s="12">
        <v>68.8</v>
      </c>
      <c r="K38" s="12">
        <v>0</v>
      </c>
      <c r="L38" s="12">
        <v>62.5</v>
      </c>
      <c r="M38" s="12">
        <v>0</v>
      </c>
      <c r="N38" s="12">
        <v>0</v>
      </c>
      <c r="O38" s="19">
        <v>32.9825</v>
      </c>
      <c r="P38" s="19">
        <v>83.4</v>
      </c>
      <c r="Q38" s="19">
        <f t="shared" si="0"/>
        <v>41.7</v>
      </c>
      <c r="R38" s="19">
        <f t="shared" si="1"/>
        <v>74.6825</v>
      </c>
      <c r="S38" s="24" t="s">
        <v>192</v>
      </c>
      <c r="T38" s="24" t="s">
        <v>32</v>
      </c>
      <c r="U38" s="22"/>
    </row>
    <row r="39" ht="36.95" customHeight="1" spans="1:21">
      <c r="A39" s="12"/>
      <c r="B39" s="12"/>
      <c r="C39" s="24" t="s">
        <v>42</v>
      </c>
      <c r="D39" s="24" t="s">
        <v>193</v>
      </c>
      <c r="E39" s="12">
        <v>1</v>
      </c>
      <c r="F39" s="12">
        <v>1</v>
      </c>
      <c r="G39" s="24" t="s">
        <v>194</v>
      </c>
      <c r="H39" s="24" t="s">
        <v>45</v>
      </c>
      <c r="I39" s="24" t="s">
        <v>195</v>
      </c>
      <c r="J39" s="12">
        <v>64.8</v>
      </c>
      <c r="K39" s="12">
        <v>0</v>
      </c>
      <c r="L39" s="12">
        <v>72.5</v>
      </c>
      <c r="M39" s="12">
        <v>0</v>
      </c>
      <c r="N39" s="12">
        <v>0</v>
      </c>
      <c r="O39" s="19">
        <v>34.1325</v>
      </c>
      <c r="P39" s="19">
        <v>82.08</v>
      </c>
      <c r="Q39" s="19">
        <f t="shared" si="0"/>
        <v>41.04</v>
      </c>
      <c r="R39" s="19">
        <f t="shared" si="1"/>
        <v>75.1725</v>
      </c>
      <c r="S39" s="24" t="s">
        <v>196</v>
      </c>
      <c r="T39" s="24" t="s">
        <v>32</v>
      </c>
      <c r="U39" s="22"/>
    </row>
    <row r="40" ht="36.95" customHeight="1" spans="1:21">
      <c r="A40" s="12" t="s">
        <v>24</v>
      </c>
      <c r="B40" s="25" t="s">
        <v>197</v>
      </c>
      <c r="C40" s="24" t="s">
        <v>34</v>
      </c>
      <c r="D40" s="24" t="s">
        <v>198</v>
      </c>
      <c r="E40" s="12">
        <v>1</v>
      </c>
      <c r="F40" s="12">
        <v>1</v>
      </c>
      <c r="G40" s="24" t="s">
        <v>199</v>
      </c>
      <c r="H40" s="24" t="s">
        <v>29</v>
      </c>
      <c r="I40" s="24" t="s">
        <v>200</v>
      </c>
      <c r="J40" s="12">
        <v>62.4</v>
      </c>
      <c r="K40" s="12">
        <v>0</v>
      </c>
      <c r="L40" s="12">
        <v>78.5</v>
      </c>
      <c r="M40" s="12">
        <v>0</v>
      </c>
      <c r="N40" s="12">
        <v>0</v>
      </c>
      <c r="O40" s="19">
        <v>34.8225</v>
      </c>
      <c r="P40" s="19">
        <v>76.6</v>
      </c>
      <c r="Q40" s="19">
        <f t="shared" si="0"/>
        <v>38.3</v>
      </c>
      <c r="R40" s="19">
        <f t="shared" si="1"/>
        <v>73.1225</v>
      </c>
      <c r="S40" s="24" t="s">
        <v>201</v>
      </c>
      <c r="T40" s="24" t="s">
        <v>32</v>
      </c>
      <c r="U40" s="22"/>
    </row>
    <row r="41" ht="36.95" customHeight="1" spans="1:21">
      <c r="A41" s="12"/>
      <c r="B41" s="14"/>
      <c r="C41" s="24" t="s">
        <v>42</v>
      </c>
      <c r="D41" s="24" t="s">
        <v>202</v>
      </c>
      <c r="E41" s="12">
        <v>1</v>
      </c>
      <c r="F41" s="12">
        <v>1</v>
      </c>
      <c r="G41" s="24" t="s">
        <v>203</v>
      </c>
      <c r="H41" s="24" t="s">
        <v>45</v>
      </c>
      <c r="I41" s="24" t="s">
        <v>204</v>
      </c>
      <c r="J41" s="12">
        <v>61.6</v>
      </c>
      <c r="K41" s="12">
        <v>0</v>
      </c>
      <c r="L41" s="12">
        <v>81.5</v>
      </c>
      <c r="M41" s="12">
        <v>0</v>
      </c>
      <c r="N41" s="12">
        <v>0</v>
      </c>
      <c r="O41" s="19">
        <v>35.2775</v>
      </c>
      <c r="P41" s="19">
        <v>86.2</v>
      </c>
      <c r="Q41" s="19">
        <f t="shared" si="0"/>
        <v>43.1</v>
      </c>
      <c r="R41" s="19">
        <f t="shared" si="1"/>
        <v>78.3775</v>
      </c>
      <c r="S41" s="24" t="s">
        <v>164</v>
      </c>
      <c r="T41" s="24" t="s">
        <v>205</v>
      </c>
      <c r="U41" s="22"/>
    </row>
    <row r="42" ht="36.95" customHeight="1" spans="1:21">
      <c r="A42" s="12"/>
      <c r="B42" s="24" t="s">
        <v>206</v>
      </c>
      <c r="C42" s="24" t="s">
        <v>26</v>
      </c>
      <c r="D42" s="24" t="s">
        <v>207</v>
      </c>
      <c r="E42" s="12">
        <v>1</v>
      </c>
      <c r="F42" s="12">
        <v>1</v>
      </c>
      <c r="G42" s="24" t="s">
        <v>208</v>
      </c>
      <c r="H42" s="24" t="s">
        <v>45</v>
      </c>
      <c r="I42" s="24" t="s">
        <v>209</v>
      </c>
      <c r="J42" s="12">
        <v>60.8</v>
      </c>
      <c r="K42" s="12">
        <v>0</v>
      </c>
      <c r="L42" s="12">
        <v>75</v>
      </c>
      <c r="M42" s="12">
        <v>0</v>
      </c>
      <c r="N42" s="12">
        <v>0</v>
      </c>
      <c r="O42" s="19">
        <v>33.595</v>
      </c>
      <c r="P42" s="19">
        <v>85.8</v>
      </c>
      <c r="Q42" s="19">
        <f t="shared" si="0"/>
        <v>42.9</v>
      </c>
      <c r="R42" s="19">
        <f t="shared" si="1"/>
        <v>76.495</v>
      </c>
      <c r="S42" s="24" t="s">
        <v>210</v>
      </c>
      <c r="T42" s="24" t="s">
        <v>211</v>
      </c>
      <c r="U42" s="22"/>
    </row>
    <row r="43" ht="36.95" customHeight="1" spans="1:21">
      <c r="A43" s="12"/>
      <c r="B43" s="24" t="s">
        <v>212</v>
      </c>
      <c r="C43" s="24" t="s">
        <v>42</v>
      </c>
      <c r="D43" s="24" t="s">
        <v>213</v>
      </c>
      <c r="E43" s="12">
        <v>1</v>
      </c>
      <c r="F43" s="12">
        <v>1</v>
      </c>
      <c r="G43" s="24" t="s">
        <v>214</v>
      </c>
      <c r="H43" s="24" t="s">
        <v>45</v>
      </c>
      <c r="I43" s="24" t="s">
        <v>215</v>
      </c>
      <c r="J43" s="12">
        <v>64.8</v>
      </c>
      <c r="K43" s="12">
        <v>0</v>
      </c>
      <c r="L43" s="12">
        <v>74</v>
      </c>
      <c r="M43" s="12">
        <v>0</v>
      </c>
      <c r="N43" s="12">
        <v>0</v>
      </c>
      <c r="O43" s="19">
        <v>34.47</v>
      </c>
      <c r="P43" s="19">
        <v>80.1</v>
      </c>
      <c r="Q43" s="19">
        <f t="shared" si="0"/>
        <v>40.05</v>
      </c>
      <c r="R43" s="19">
        <f t="shared" si="1"/>
        <v>74.52</v>
      </c>
      <c r="S43" s="24" t="s">
        <v>216</v>
      </c>
      <c r="T43" s="24" t="s">
        <v>32</v>
      </c>
      <c r="U43" s="22"/>
    </row>
    <row r="44" ht="36.95" customHeight="1" spans="1:21">
      <c r="A44" s="12"/>
      <c r="B44" s="25" t="s">
        <v>217</v>
      </c>
      <c r="C44" s="24" t="s">
        <v>34</v>
      </c>
      <c r="D44" s="25" t="s">
        <v>218</v>
      </c>
      <c r="E44" s="12">
        <v>2</v>
      </c>
      <c r="F44" s="12">
        <v>1</v>
      </c>
      <c r="G44" s="24" t="s">
        <v>219</v>
      </c>
      <c r="H44" s="24" t="s">
        <v>29</v>
      </c>
      <c r="I44" s="24" t="s">
        <v>220</v>
      </c>
      <c r="J44" s="12">
        <v>60</v>
      </c>
      <c r="K44" s="12">
        <v>0</v>
      </c>
      <c r="L44" s="12">
        <v>76</v>
      </c>
      <c r="M44" s="12">
        <v>0</v>
      </c>
      <c r="N44" s="12">
        <v>0</v>
      </c>
      <c r="O44" s="19">
        <v>33.6</v>
      </c>
      <c r="P44" s="19">
        <v>82.3</v>
      </c>
      <c r="Q44" s="19">
        <f t="shared" si="0"/>
        <v>41.15</v>
      </c>
      <c r="R44" s="19">
        <f t="shared" si="1"/>
        <v>74.75</v>
      </c>
      <c r="S44" s="24" t="s">
        <v>221</v>
      </c>
      <c r="T44" s="12" t="s">
        <v>32</v>
      </c>
      <c r="U44" s="22"/>
    </row>
    <row r="45" ht="36.95" customHeight="1" spans="1:21">
      <c r="A45" s="12"/>
      <c r="B45" s="13"/>
      <c r="C45" s="12"/>
      <c r="D45" s="13"/>
      <c r="E45" s="12"/>
      <c r="F45" s="12">
        <v>2</v>
      </c>
      <c r="G45" s="24" t="s">
        <v>222</v>
      </c>
      <c r="H45" s="24" t="s">
        <v>45</v>
      </c>
      <c r="I45" s="24" t="s">
        <v>223</v>
      </c>
      <c r="J45" s="12">
        <v>60.8</v>
      </c>
      <c r="K45" s="12">
        <v>0</v>
      </c>
      <c r="L45" s="12">
        <v>70.5</v>
      </c>
      <c r="M45" s="12">
        <v>0</v>
      </c>
      <c r="N45" s="12">
        <v>0</v>
      </c>
      <c r="O45" s="19">
        <v>32.5825</v>
      </c>
      <c r="P45" s="19">
        <v>84</v>
      </c>
      <c r="Q45" s="19">
        <f t="shared" si="0"/>
        <v>42</v>
      </c>
      <c r="R45" s="19">
        <f t="shared" si="1"/>
        <v>74.5825</v>
      </c>
      <c r="S45" s="24" t="s">
        <v>224</v>
      </c>
      <c r="T45" s="24" t="s">
        <v>32</v>
      </c>
      <c r="U45" s="22"/>
    </row>
    <row r="46" ht="36.95" customHeight="1" spans="1:21">
      <c r="A46" s="12"/>
      <c r="B46" s="14"/>
      <c r="C46" s="24" t="s">
        <v>42</v>
      </c>
      <c r="D46" s="24" t="s">
        <v>225</v>
      </c>
      <c r="E46" s="12">
        <v>1</v>
      </c>
      <c r="F46" s="12">
        <v>1</v>
      </c>
      <c r="G46" s="24" t="s">
        <v>226</v>
      </c>
      <c r="H46" s="24" t="s">
        <v>29</v>
      </c>
      <c r="I46" s="24" t="s">
        <v>227</v>
      </c>
      <c r="J46" s="12">
        <v>60.8</v>
      </c>
      <c r="K46" s="12">
        <v>0</v>
      </c>
      <c r="L46" s="12">
        <v>73.5</v>
      </c>
      <c r="M46" s="12">
        <v>0</v>
      </c>
      <c r="N46" s="12">
        <v>0</v>
      </c>
      <c r="O46" s="19">
        <v>33.2575</v>
      </c>
      <c r="P46" s="19">
        <v>84.4</v>
      </c>
      <c r="Q46" s="19">
        <f t="shared" si="0"/>
        <v>42.2</v>
      </c>
      <c r="R46" s="19">
        <f t="shared" si="1"/>
        <v>75.4575</v>
      </c>
      <c r="S46" s="24" t="s">
        <v>228</v>
      </c>
      <c r="T46" s="24" t="s">
        <v>229</v>
      </c>
      <c r="U46" s="22"/>
    </row>
    <row r="47" ht="36.95" customHeight="1" spans="1:21">
      <c r="A47" s="12"/>
      <c r="B47" s="24" t="s">
        <v>230</v>
      </c>
      <c r="C47" s="12" t="s">
        <v>42</v>
      </c>
      <c r="D47" s="24" t="s">
        <v>231</v>
      </c>
      <c r="E47" s="12">
        <v>1</v>
      </c>
      <c r="F47" s="12">
        <v>1</v>
      </c>
      <c r="G47" s="24" t="s">
        <v>232</v>
      </c>
      <c r="H47" s="24" t="s">
        <v>45</v>
      </c>
      <c r="I47" s="24" t="s">
        <v>233</v>
      </c>
      <c r="J47" s="12">
        <v>71.2</v>
      </c>
      <c r="K47" s="12">
        <v>0</v>
      </c>
      <c r="L47" s="12">
        <v>77</v>
      </c>
      <c r="M47" s="12">
        <v>0</v>
      </c>
      <c r="N47" s="12">
        <v>0</v>
      </c>
      <c r="O47" s="19">
        <v>36.905</v>
      </c>
      <c r="P47" s="19">
        <v>80.6</v>
      </c>
      <c r="Q47" s="19">
        <f t="shared" si="0"/>
        <v>40.3</v>
      </c>
      <c r="R47" s="19">
        <f t="shared" si="1"/>
        <v>77.205</v>
      </c>
      <c r="S47" s="24" t="s">
        <v>234</v>
      </c>
      <c r="T47" s="24" t="s">
        <v>235</v>
      </c>
      <c r="U47" s="22"/>
    </row>
    <row r="48" ht="36.95" customHeight="1" spans="1:21">
      <c r="A48" s="12"/>
      <c r="B48" s="24" t="s">
        <v>236</v>
      </c>
      <c r="C48" s="24" t="s">
        <v>26</v>
      </c>
      <c r="D48" s="24" t="s">
        <v>237</v>
      </c>
      <c r="E48" s="12">
        <v>1</v>
      </c>
      <c r="F48" s="12">
        <v>1</v>
      </c>
      <c r="G48" s="24" t="s">
        <v>238</v>
      </c>
      <c r="H48" s="24" t="s">
        <v>29</v>
      </c>
      <c r="I48" s="24" t="s">
        <v>239</v>
      </c>
      <c r="J48" s="12">
        <v>67.2</v>
      </c>
      <c r="K48" s="12">
        <v>0</v>
      </c>
      <c r="L48" s="12">
        <v>73.5</v>
      </c>
      <c r="M48" s="12">
        <v>0</v>
      </c>
      <c r="N48" s="12">
        <v>0</v>
      </c>
      <c r="O48" s="19">
        <v>35.0175</v>
      </c>
      <c r="P48" s="19">
        <v>82.8</v>
      </c>
      <c r="Q48" s="19">
        <f t="shared" si="0"/>
        <v>41.4</v>
      </c>
      <c r="R48" s="19">
        <f t="shared" si="1"/>
        <v>76.4175</v>
      </c>
      <c r="S48" s="24" t="s">
        <v>240</v>
      </c>
      <c r="T48" s="24" t="s">
        <v>32</v>
      </c>
      <c r="U48" s="22"/>
    </row>
    <row r="49" ht="36.95" customHeight="1" spans="1:21">
      <c r="A49" s="12"/>
      <c r="B49" s="24" t="s">
        <v>241</v>
      </c>
      <c r="C49" s="12" t="s">
        <v>26</v>
      </c>
      <c r="D49" s="24" t="s">
        <v>242</v>
      </c>
      <c r="E49" s="12">
        <v>1</v>
      </c>
      <c r="F49" s="12">
        <v>1</v>
      </c>
      <c r="G49" s="24" t="s">
        <v>243</v>
      </c>
      <c r="H49" s="24" t="s">
        <v>45</v>
      </c>
      <c r="I49" s="24" t="s">
        <v>244</v>
      </c>
      <c r="J49" s="12">
        <v>70.4</v>
      </c>
      <c r="K49" s="12">
        <v>0</v>
      </c>
      <c r="L49" s="12">
        <v>72</v>
      </c>
      <c r="M49" s="12">
        <v>0</v>
      </c>
      <c r="N49" s="12">
        <v>0</v>
      </c>
      <c r="O49" s="19">
        <v>35.56</v>
      </c>
      <c r="P49" s="19">
        <v>81.8</v>
      </c>
      <c r="Q49" s="19">
        <f t="shared" ref="Q49:Q51" si="4">P49*0.5</f>
        <v>40.9</v>
      </c>
      <c r="R49" s="19">
        <f t="shared" ref="R49:R51" si="5">IF(P49&gt;0,O49+P49*0.5,-1)</f>
        <v>76.46</v>
      </c>
      <c r="S49" s="24" t="s">
        <v>155</v>
      </c>
      <c r="T49" s="24" t="s">
        <v>245</v>
      </c>
      <c r="U49" s="22"/>
    </row>
    <row r="50" ht="36.95" customHeight="1" spans="1:21">
      <c r="A50" s="25" t="s">
        <v>246</v>
      </c>
      <c r="B50" s="25" t="s">
        <v>135</v>
      </c>
      <c r="C50" s="11" t="s">
        <v>26</v>
      </c>
      <c r="D50" s="25" t="s">
        <v>247</v>
      </c>
      <c r="E50" s="11">
        <v>1</v>
      </c>
      <c r="F50" s="12">
        <v>1</v>
      </c>
      <c r="G50" s="24" t="s">
        <v>248</v>
      </c>
      <c r="H50" s="24" t="s">
        <v>45</v>
      </c>
      <c r="I50" s="24" t="s">
        <v>249</v>
      </c>
      <c r="J50" s="12">
        <v>0</v>
      </c>
      <c r="K50" s="12">
        <v>0</v>
      </c>
      <c r="L50" s="12">
        <v>0</v>
      </c>
      <c r="M50" s="12">
        <v>0</v>
      </c>
      <c r="N50" s="12">
        <v>64</v>
      </c>
      <c r="O50" s="19">
        <v>32</v>
      </c>
      <c r="P50" s="19">
        <v>80.6</v>
      </c>
      <c r="Q50" s="19">
        <f t="shared" si="4"/>
        <v>40.3</v>
      </c>
      <c r="R50" s="19">
        <f t="shared" si="5"/>
        <v>72.3</v>
      </c>
      <c r="S50" s="24" t="s">
        <v>155</v>
      </c>
      <c r="T50" s="24" t="s">
        <v>250</v>
      </c>
      <c r="U50" s="22"/>
    </row>
    <row r="51" ht="36.95" customHeight="1" spans="1:21">
      <c r="A51" s="14"/>
      <c r="B51" s="14"/>
      <c r="C51" s="14"/>
      <c r="D51" s="14"/>
      <c r="E51" s="14"/>
      <c r="F51" s="12">
        <v>2</v>
      </c>
      <c r="G51" s="24" t="s">
        <v>251</v>
      </c>
      <c r="H51" s="24" t="s">
        <v>29</v>
      </c>
      <c r="I51" s="24" t="s">
        <v>252</v>
      </c>
      <c r="J51" s="12">
        <v>0</v>
      </c>
      <c r="K51" s="12">
        <v>0</v>
      </c>
      <c r="L51" s="12">
        <v>0</v>
      </c>
      <c r="M51" s="12">
        <v>0</v>
      </c>
      <c r="N51" s="12">
        <v>57.5</v>
      </c>
      <c r="O51" s="19">
        <v>28.75</v>
      </c>
      <c r="P51" s="19">
        <v>83</v>
      </c>
      <c r="Q51" s="19">
        <f t="shared" si="4"/>
        <v>41.5</v>
      </c>
      <c r="R51" s="19">
        <f t="shared" si="5"/>
        <v>70.25</v>
      </c>
      <c r="S51" s="24" t="s">
        <v>253</v>
      </c>
      <c r="T51" s="24" t="s">
        <v>254</v>
      </c>
      <c r="U51" s="22"/>
    </row>
    <row r="52" ht="36.95" customHeight="1" spans="1:21">
      <c r="A52" s="11" t="s">
        <v>246</v>
      </c>
      <c r="B52" s="25" t="s">
        <v>188</v>
      </c>
      <c r="C52" s="11" t="s">
        <v>26</v>
      </c>
      <c r="D52" s="25" t="s">
        <v>255</v>
      </c>
      <c r="E52" s="11">
        <v>1</v>
      </c>
      <c r="F52" s="12">
        <v>1</v>
      </c>
      <c r="G52" s="24" t="s">
        <v>256</v>
      </c>
      <c r="H52" s="24" t="s">
        <v>29</v>
      </c>
      <c r="I52" s="24" t="s">
        <v>257</v>
      </c>
      <c r="J52" s="12">
        <v>0</v>
      </c>
      <c r="K52" s="12">
        <v>0</v>
      </c>
      <c r="L52" s="12">
        <v>0</v>
      </c>
      <c r="M52" s="12">
        <v>0</v>
      </c>
      <c r="N52" s="12">
        <v>72</v>
      </c>
      <c r="O52" s="19">
        <v>36</v>
      </c>
      <c r="P52" s="19">
        <v>82.6</v>
      </c>
      <c r="Q52" s="19">
        <f t="shared" ref="Q52:Q59" si="6">P52*0.5</f>
        <v>41.3</v>
      </c>
      <c r="R52" s="19">
        <f t="shared" ref="R52:R59" si="7">IF(P52&gt;0,O52+P52*0.5,-1)</f>
        <v>77.3</v>
      </c>
      <c r="S52" s="24" t="s">
        <v>258</v>
      </c>
      <c r="T52" s="24" t="s">
        <v>259</v>
      </c>
      <c r="U52" s="22"/>
    </row>
    <row r="53" ht="36.95" customHeight="1" spans="1:21">
      <c r="A53" s="13"/>
      <c r="B53" s="14"/>
      <c r="C53" s="14"/>
      <c r="D53" s="14"/>
      <c r="E53" s="14"/>
      <c r="F53" s="12">
        <v>2</v>
      </c>
      <c r="G53" s="24" t="s">
        <v>260</v>
      </c>
      <c r="H53" s="24" t="s">
        <v>29</v>
      </c>
      <c r="I53" s="24" t="s">
        <v>261</v>
      </c>
      <c r="J53" s="12">
        <v>0</v>
      </c>
      <c r="K53" s="12">
        <v>0</v>
      </c>
      <c r="L53" s="12">
        <v>0</v>
      </c>
      <c r="M53" s="12">
        <v>0</v>
      </c>
      <c r="N53" s="12">
        <v>63.5</v>
      </c>
      <c r="O53" s="19">
        <v>31.75</v>
      </c>
      <c r="P53" s="19">
        <v>83.4</v>
      </c>
      <c r="Q53" s="19">
        <f t="shared" si="6"/>
        <v>41.7</v>
      </c>
      <c r="R53" s="19">
        <f t="shared" si="7"/>
        <v>73.45</v>
      </c>
      <c r="S53" s="24" t="s">
        <v>262</v>
      </c>
      <c r="T53" s="24" t="s">
        <v>263</v>
      </c>
      <c r="U53" s="22"/>
    </row>
    <row r="54" ht="36.95" customHeight="1" spans="1:21">
      <c r="A54" s="13"/>
      <c r="B54" s="25" t="s">
        <v>264</v>
      </c>
      <c r="C54" s="11" t="s">
        <v>26</v>
      </c>
      <c r="D54" s="25" t="s">
        <v>265</v>
      </c>
      <c r="E54" s="11">
        <v>1</v>
      </c>
      <c r="F54" s="12">
        <v>1</v>
      </c>
      <c r="G54" s="24" t="s">
        <v>266</v>
      </c>
      <c r="H54" s="24" t="s">
        <v>29</v>
      </c>
      <c r="I54" s="24" t="s">
        <v>267</v>
      </c>
      <c r="J54" s="12">
        <v>0</v>
      </c>
      <c r="K54" s="12">
        <v>0</v>
      </c>
      <c r="L54" s="12">
        <v>0</v>
      </c>
      <c r="M54" s="12">
        <v>0</v>
      </c>
      <c r="N54" s="12">
        <v>61</v>
      </c>
      <c r="O54" s="19">
        <v>30.5</v>
      </c>
      <c r="P54" s="19">
        <v>87.3</v>
      </c>
      <c r="Q54" s="19">
        <f t="shared" si="6"/>
        <v>43.65</v>
      </c>
      <c r="R54" s="19">
        <f t="shared" si="7"/>
        <v>74.15</v>
      </c>
      <c r="S54" s="24" t="s">
        <v>268</v>
      </c>
      <c r="T54" s="24" t="s">
        <v>269</v>
      </c>
      <c r="U54" s="22"/>
    </row>
    <row r="55" ht="35" customHeight="1" spans="1:21">
      <c r="A55" s="13"/>
      <c r="B55" s="14"/>
      <c r="C55" s="14"/>
      <c r="D55" s="14"/>
      <c r="E55" s="14"/>
      <c r="F55" s="12">
        <v>2</v>
      </c>
      <c r="G55" s="24" t="s">
        <v>270</v>
      </c>
      <c r="H55" s="24" t="s">
        <v>45</v>
      </c>
      <c r="I55" s="24" t="s">
        <v>271</v>
      </c>
      <c r="J55" s="12">
        <v>0</v>
      </c>
      <c r="K55" s="12">
        <v>0</v>
      </c>
      <c r="L55" s="12">
        <v>0</v>
      </c>
      <c r="M55" s="12">
        <v>0</v>
      </c>
      <c r="N55" s="12">
        <v>60</v>
      </c>
      <c r="O55" s="19">
        <v>30</v>
      </c>
      <c r="P55" s="19">
        <v>80.2</v>
      </c>
      <c r="Q55" s="19">
        <f t="shared" si="6"/>
        <v>40.1</v>
      </c>
      <c r="R55" s="19">
        <f t="shared" si="7"/>
        <v>70.1</v>
      </c>
      <c r="S55" s="24" t="s">
        <v>272</v>
      </c>
      <c r="T55" s="24" t="s">
        <v>273</v>
      </c>
      <c r="U55" s="22"/>
    </row>
    <row r="56" ht="36.95" customHeight="1" spans="1:21">
      <c r="A56" s="13"/>
      <c r="B56" s="24" t="s">
        <v>197</v>
      </c>
      <c r="C56" s="11" t="s">
        <v>26</v>
      </c>
      <c r="D56" s="25" t="s">
        <v>274</v>
      </c>
      <c r="E56" s="11">
        <v>1</v>
      </c>
      <c r="F56" s="12">
        <v>1</v>
      </c>
      <c r="G56" s="24" t="s">
        <v>275</v>
      </c>
      <c r="H56" s="24" t="s">
        <v>45</v>
      </c>
      <c r="I56" s="24" t="s">
        <v>276</v>
      </c>
      <c r="J56" s="12">
        <v>0</v>
      </c>
      <c r="K56" s="12">
        <v>0</v>
      </c>
      <c r="L56" s="12">
        <v>0</v>
      </c>
      <c r="M56" s="12">
        <v>0</v>
      </c>
      <c r="N56" s="12">
        <v>74.5</v>
      </c>
      <c r="O56" s="19">
        <v>37.25</v>
      </c>
      <c r="P56" s="19">
        <v>82</v>
      </c>
      <c r="Q56" s="19">
        <f t="shared" si="6"/>
        <v>41</v>
      </c>
      <c r="R56" s="19">
        <f t="shared" si="7"/>
        <v>78.25</v>
      </c>
      <c r="S56" s="24" t="s">
        <v>59</v>
      </c>
      <c r="T56" s="24" t="s">
        <v>277</v>
      </c>
      <c r="U56" s="22"/>
    </row>
    <row r="57" ht="36.95" customHeight="1" spans="1:21">
      <c r="A57" s="14"/>
      <c r="B57" s="12"/>
      <c r="C57" s="14"/>
      <c r="D57" s="14"/>
      <c r="E57" s="14"/>
      <c r="F57" s="12">
        <v>2</v>
      </c>
      <c r="G57" s="24" t="s">
        <v>278</v>
      </c>
      <c r="H57" s="24" t="s">
        <v>45</v>
      </c>
      <c r="I57" s="24" t="s">
        <v>279</v>
      </c>
      <c r="J57" s="12">
        <v>0</v>
      </c>
      <c r="K57" s="12">
        <v>0</v>
      </c>
      <c r="L57" s="12">
        <v>0</v>
      </c>
      <c r="M57" s="12">
        <v>0</v>
      </c>
      <c r="N57" s="12">
        <v>62</v>
      </c>
      <c r="O57" s="19">
        <v>31</v>
      </c>
      <c r="P57" s="19">
        <v>79.9</v>
      </c>
      <c r="Q57" s="19">
        <f t="shared" si="6"/>
        <v>39.95</v>
      </c>
      <c r="R57" s="19">
        <f t="shared" si="7"/>
        <v>70.95</v>
      </c>
      <c r="S57" s="24" t="s">
        <v>280</v>
      </c>
      <c r="T57" s="24" t="s">
        <v>281</v>
      </c>
      <c r="U57" s="22"/>
    </row>
    <row r="58" ht="33" customHeight="1" spans="1:21">
      <c r="A58" s="12" t="s">
        <v>282</v>
      </c>
      <c r="B58" s="12" t="s">
        <v>283</v>
      </c>
      <c r="C58" s="12" t="s">
        <v>284</v>
      </c>
      <c r="D58" s="24" t="s">
        <v>285</v>
      </c>
      <c r="E58" s="12">
        <v>1</v>
      </c>
      <c r="F58" s="12">
        <v>1</v>
      </c>
      <c r="G58" s="24" t="s">
        <v>286</v>
      </c>
      <c r="H58" s="24" t="s">
        <v>45</v>
      </c>
      <c r="I58" s="24" t="s">
        <v>287</v>
      </c>
      <c r="J58" s="12">
        <v>61.6</v>
      </c>
      <c r="K58" s="12">
        <v>70.5</v>
      </c>
      <c r="L58" s="12">
        <v>0</v>
      </c>
      <c r="M58" s="12">
        <v>73</v>
      </c>
      <c r="N58" s="12">
        <v>0</v>
      </c>
      <c r="O58" s="19">
        <v>33.845</v>
      </c>
      <c r="P58" s="19">
        <v>83.9</v>
      </c>
      <c r="Q58" s="19">
        <f t="shared" si="6"/>
        <v>41.95</v>
      </c>
      <c r="R58" s="19">
        <f t="shared" si="7"/>
        <v>75.795</v>
      </c>
      <c r="S58" s="24" t="s">
        <v>83</v>
      </c>
      <c r="T58" s="24" t="s">
        <v>32</v>
      </c>
      <c r="U58" s="23"/>
    </row>
    <row r="59" ht="33" customHeight="1" spans="1:21">
      <c r="A59" s="12"/>
      <c r="B59" s="12"/>
      <c r="C59" s="12" t="s">
        <v>288</v>
      </c>
      <c r="D59" s="24" t="s">
        <v>289</v>
      </c>
      <c r="E59" s="12">
        <v>1</v>
      </c>
      <c r="F59" s="12">
        <v>1</v>
      </c>
      <c r="G59" s="24" t="s">
        <v>290</v>
      </c>
      <c r="H59" s="24" t="s">
        <v>29</v>
      </c>
      <c r="I59" s="24" t="s">
        <v>291</v>
      </c>
      <c r="J59" s="12">
        <v>76</v>
      </c>
      <c r="K59" s="12">
        <v>76</v>
      </c>
      <c r="L59" s="12">
        <v>0</v>
      </c>
      <c r="M59" s="12">
        <v>66</v>
      </c>
      <c r="N59" s="12">
        <v>0</v>
      </c>
      <c r="O59" s="19">
        <v>36.5</v>
      </c>
      <c r="P59" s="19">
        <v>85.7</v>
      </c>
      <c r="Q59" s="19">
        <f t="shared" si="6"/>
        <v>42.85</v>
      </c>
      <c r="R59" s="19">
        <f t="shared" si="7"/>
        <v>79.35</v>
      </c>
      <c r="S59" s="24" t="s">
        <v>155</v>
      </c>
      <c r="T59" s="24" t="s">
        <v>32</v>
      </c>
      <c r="U59" s="23"/>
    </row>
  </sheetData>
  <mergeCells count="68">
    <mergeCell ref="A1:B1"/>
    <mergeCell ref="A2:U2"/>
    <mergeCell ref="A3:U3"/>
    <mergeCell ref="J4:O4"/>
    <mergeCell ref="P4:Q4"/>
    <mergeCell ref="A4:A5"/>
    <mergeCell ref="A6:A15"/>
    <mergeCell ref="A16:A27"/>
    <mergeCell ref="A28:A39"/>
    <mergeCell ref="A40:A49"/>
    <mergeCell ref="A50:A51"/>
    <mergeCell ref="A52:A57"/>
    <mergeCell ref="A58:A59"/>
    <mergeCell ref="B4:B5"/>
    <mergeCell ref="B7:B9"/>
    <mergeCell ref="B10:B13"/>
    <mergeCell ref="B17:B18"/>
    <mergeCell ref="B20:B22"/>
    <mergeCell ref="B26:B27"/>
    <mergeCell ref="B28:B30"/>
    <mergeCell ref="B31:B34"/>
    <mergeCell ref="B35:B36"/>
    <mergeCell ref="B38:B39"/>
    <mergeCell ref="B40:B41"/>
    <mergeCell ref="B44:B46"/>
    <mergeCell ref="B50:B51"/>
    <mergeCell ref="B52:B53"/>
    <mergeCell ref="B54:B55"/>
    <mergeCell ref="B56:B57"/>
    <mergeCell ref="B58:B59"/>
    <mergeCell ref="C4:C5"/>
    <mergeCell ref="C7:C8"/>
    <mergeCell ref="C10:C12"/>
    <mergeCell ref="C28:C29"/>
    <mergeCell ref="C31:C33"/>
    <mergeCell ref="C44:C45"/>
    <mergeCell ref="C50:C51"/>
    <mergeCell ref="C52:C53"/>
    <mergeCell ref="C54:C55"/>
    <mergeCell ref="C56:C57"/>
    <mergeCell ref="D4:D5"/>
    <mergeCell ref="D7:D8"/>
    <mergeCell ref="D10:D12"/>
    <mergeCell ref="D28:D29"/>
    <mergeCell ref="D31:D33"/>
    <mergeCell ref="D44:D45"/>
    <mergeCell ref="D50:D51"/>
    <mergeCell ref="D52:D53"/>
    <mergeCell ref="D54:D55"/>
    <mergeCell ref="D56:D57"/>
    <mergeCell ref="E4:E5"/>
    <mergeCell ref="E7:E8"/>
    <mergeCell ref="E10:E12"/>
    <mergeCell ref="E28:E29"/>
    <mergeCell ref="E31:E33"/>
    <mergeCell ref="E44:E45"/>
    <mergeCell ref="E50:E51"/>
    <mergeCell ref="E52:E53"/>
    <mergeCell ref="E54:E55"/>
    <mergeCell ref="E56:E57"/>
    <mergeCell ref="F4:F5"/>
    <mergeCell ref="G4:G5"/>
    <mergeCell ref="H4:H5"/>
    <mergeCell ref="I4:I5"/>
    <mergeCell ref="R4:R5"/>
    <mergeCell ref="S4:S5"/>
    <mergeCell ref="T4:T5"/>
    <mergeCell ref="U4:U5"/>
  </mergeCells>
  <printOptions horizontalCentered="1"/>
  <pageMargins left="0.236111111111111" right="0.236111111111111" top="0.511805555555556" bottom="0.432638888888889" header="0.354166666666667" footer="0.236111111111111"/>
  <pageSetup paperSize="9" scale="92" orientation="landscape" horizontalDpi="600"/>
  <headerFooter>
    <oddFooter>&amp;C第&amp;P页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2020-09-25T03:42:00Z</dcterms:created>
  <cp:lastPrinted>2021-05-08T03:52:00Z</cp:lastPrinted>
  <dcterms:modified xsi:type="dcterms:W3CDTF">2021-06-22T00:54:59Z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061094589A214E33BBD6271E4AEEC8E1</vt:lpwstr>
  </property>
</Properties>
</file>