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Sheet1!$A$2:$J$116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G116" i="1" l="1"/>
  <c r="I116" i="1" s="1"/>
  <c r="I115" i="1"/>
  <c r="G114" i="1"/>
  <c r="I114" i="1" s="1"/>
  <c r="G113" i="1"/>
  <c r="I113" i="1" s="1"/>
  <c r="G112" i="1"/>
  <c r="I112" i="1" s="1"/>
  <c r="G111" i="1"/>
  <c r="I111" i="1" s="1"/>
  <c r="G110" i="1"/>
  <c r="G109" i="1"/>
  <c r="I109" i="1" s="1"/>
  <c r="I108" i="1"/>
  <c r="G108" i="1"/>
  <c r="G106" i="1"/>
  <c r="I106" i="1" s="1"/>
  <c r="I105" i="1"/>
  <c r="G105" i="1"/>
  <c r="G104" i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I86" i="1"/>
  <c r="G85" i="1"/>
  <c r="I85" i="1" s="1"/>
  <c r="I84" i="1"/>
  <c r="G84" i="1"/>
  <c r="G83" i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I68" i="1"/>
  <c r="I67" i="1"/>
  <c r="G67" i="1"/>
  <c r="G66" i="1"/>
  <c r="I66" i="1" s="1"/>
  <c r="I65" i="1"/>
  <c r="G65" i="1"/>
  <c r="G64" i="1"/>
  <c r="I64" i="1" s="1"/>
  <c r="I63" i="1"/>
  <c r="G63" i="1"/>
  <c r="G62" i="1"/>
  <c r="G61" i="1"/>
  <c r="I61" i="1" s="1"/>
  <c r="G60" i="1"/>
  <c r="I60" i="1" s="1"/>
  <c r="I59" i="1"/>
  <c r="I58" i="1"/>
  <c r="G58" i="1"/>
  <c r="G57" i="1"/>
  <c r="I57" i="1" s="1"/>
  <c r="I56" i="1"/>
  <c r="G56" i="1"/>
  <c r="G55" i="1"/>
  <c r="I55" i="1" s="1"/>
  <c r="I54" i="1"/>
  <c r="G54" i="1"/>
  <c r="G53" i="1"/>
  <c r="I53" i="1" s="1"/>
  <c r="I52" i="1"/>
  <c r="G52" i="1"/>
  <c r="G51" i="1"/>
  <c r="I51" i="1" s="1"/>
  <c r="I50" i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I32" i="1"/>
  <c r="I31" i="1"/>
  <c r="G31" i="1"/>
  <c r="G30" i="1"/>
  <c r="I30" i="1" s="1"/>
  <c r="I28" i="1"/>
  <c r="G28" i="1"/>
  <c r="G27" i="1"/>
  <c r="I27" i="1" s="1"/>
  <c r="G26" i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G16" i="1"/>
  <c r="I16" i="1" s="1"/>
  <c r="I15" i="1"/>
  <c r="G15" i="1"/>
  <c r="G14" i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</calcChain>
</file>

<file path=xl/sharedStrings.xml><?xml version="1.0" encoding="utf-8"?>
<sst xmlns="http://schemas.openxmlformats.org/spreadsheetml/2006/main" count="347" uniqueCount="188">
  <si>
    <t>沙市区2020年度公开招聘事业单位工作人员面试及综合成绩</t>
  </si>
  <si>
    <t>序号</t>
  </si>
  <si>
    <t>准考证号</t>
  </si>
  <si>
    <t>姓名</t>
  </si>
  <si>
    <t>岗位编号</t>
  </si>
  <si>
    <t>报考岗位</t>
  </si>
  <si>
    <t>招考人数</t>
  </si>
  <si>
    <t>笔试成绩</t>
  </si>
  <si>
    <t>面试成绩</t>
  </si>
  <si>
    <t>综合成绩</t>
  </si>
  <si>
    <t>排名</t>
  </si>
  <si>
    <t>许瑶</t>
  </si>
  <si>
    <t>2004</t>
  </si>
  <si>
    <t>沙市区审计服务中心</t>
  </si>
  <si>
    <t>毛宇霞</t>
  </si>
  <si>
    <t>夏子人</t>
  </si>
  <si>
    <t>周笑莹</t>
  </si>
  <si>
    <t>陈心雨</t>
  </si>
  <si>
    <t>王银波</t>
  </si>
  <si>
    <t>高冰玉</t>
  </si>
  <si>
    <t>张磊</t>
  </si>
  <si>
    <t>童心格</t>
  </si>
  <si>
    <t>邹丹</t>
  </si>
  <si>
    <t>沙市区社会经济调查队</t>
  </si>
  <si>
    <t>田梦思</t>
  </si>
  <si>
    <t>2006</t>
  </si>
  <si>
    <t>肖凡</t>
  </si>
  <si>
    <t>缺考</t>
  </si>
  <si>
    <t>王世杰</t>
  </si>
  <si>
    <t>2007</t>
  </si>
  <si>
    <t>沙市区人力资源和社会保障信息中心</t>
  </si>
  <si>
    <t>钟付</t>
  </si>
  <si>
    <t>赵志伟</t>
  </si>
  <si>
    <t>江诗涵</t>
  </si>
  <si>
    <t>2008</t>
  </si>
  <si>
    <t>沙市区公共就业和人才服务中心</t>
  </si>
  <si>
    <t>蒋欣荣</t>
  </si>
  <si>
    <t>黄婧</t>
  </si>
  <si>
    <t>谭学勇</t>
  </si>
  <si>
    <t>2010</t>
  </si>
  <si>
    <t>沙市区劳动保障监察大队</t>
  </si>
  <si>
    <t>张巍</t>
  </si>
  <si>
    <t>蒋壮壮</t>
  </si>
  <si>
    <t>王子阳</t>
  </si>
  <si>
    <t>吉永建</t>
  </si>
  <si>
    <t>姚志钰</t>
  </si>
  <si>
    <t>刘真子</t>
  </si>
  <si>
    <t>沙市区血吸虫病预防控制所</t>
  </si>
  <si>
    <t>陈晓祺</t>
  </si>
  <si>
    <t>2011</t>
  </si>
  <si>
    <t>刘蒙</t>
  </si>
  <si>
    <t>黄浩</t>
  </si>
  <si>
    <t>2013</t>
  </si>
  <si>
    <t>沙市区卫生健康综合执法大队</t>
  </si>
  <si>
    <t>张亮</t>
  </si>
  <si>
    <t>陈虎</t>
  </si>
  <si>
    <t>张紫薇</t>
  </si>
  <si>
    <t>沙市区社会救助服务中心</t>
  </si>
  <si>
    <t>时雅婷</t>
  </si>
  <si>
    <t>2014</t>
  </si>
  <si>
    <t>王至源</t>
  </si>
  <si>
    <t>龚攀</t>
  </si>
  <si>
    <t>2015</t>
  </si>
  <si>
    <t>沙市区老干部活动中心</t>
  </si>
  <si>
    <t>熊敏</t>
  </si>
  <si>
    <t>华珂冰</t>
  </si>
  <si>
    <t>周汉平</t>
  </si>
  <si>
    <t>2017</t>
  </si>
  <si>
    <t>沙市区总工会职工服务中心</t>
  </si>
  <si>
    <t>张家利</t>
  </si>
  <si>
    <t>覃祥虎</t>
  </si>
  <si>
    <t>周倩</t>
  </si>
  <si>
    <t>2020</t>
  </si>
  <si>
    <t>沙市区政府投资工程建设管理中心</t>
  </si>
  <si>
    <t>杨婷婷</t>
  </si>
  <si>
    <t>李良圆</t>
  </si>
  <si>
    <t>夏博强</t>
  </si>
  <si>
    <t>2022</t>
  </si>
  <si>
    <t>肖家浩</t>
  </si>
  <si>
    <t>陈权彬</t>
  </si>
  <si>
    <t>彭泽健</t>
  </si>
  <si>
    <t>孙德钱</t>
  </si>
  <si>
    <t>薛楚雄</t>
  </si>
  <si>
    <t>冯泽宇</t>
  </si>
  <si>
    <t>2023</t>
  </si>
  <si>
    <t>沙市区文化和旅游发展服务中心</t>
  </si>
  <si>
    <t>方楚恒</t>
  </si>
  <si>
    <t>王池</t>
  </si>
  <si>
    <t>闻豪</t>
  </si>
  <si>
    <t>沙市区医保服务中心（工作地在乡镇）</t>
  </si>
  <si>
    <t>陈亚珠</t>
  </si>
  <si>
    <t>2027</t>
  </si>
  <si>
    <t>温浩</t>
  </si>
  <si>
    <t>崔梦洋</t>
  </si>
  <si>
    <t>沙市区医保服务中心（工作地在立新街道）</t>
  </si>
  <si>
    <t>贺梦瑶</t>
  </si>
  <si>
    <t>2028</t>
  </si>
  <si>
    <t>胡雯雯</t>
  </si>
  <si>
    <t>李歆月</t>
  </si>
  <si>
    <t>2029</t>
  </si>
  <si>
    <t>沙市区医保服务中心（工作地在崇文街道）</t>
  </si>
  <si>
    <t>刘景华</t>
  </si>
  <si>
    <t>戈炬</t>
  </si>
  <si>
    <t>周漫</t>
  </si>
  <si>
    <t>2030</t>
  </si>
  <si>
    <t>沙市区医保服务中心（工作地在解放街道）</t>
  </si>
  <si>
    <t>刘思彤</t>
  </si>
  <si>
    <t>何珺琳</t>
  </si>
  <si>
    <t>杨淑涵</t>
  </si>
  <si>
    <t>沙市区医保服务中心（工作地在朝阳街道）</t>
  </si>
  <si>
    <t>徐玲玲</t>
  </si>
  <si>
    <t>2032</t>
  </si>
  <si>
    <t>张文迪</t>
  </si>
  <si>
    <t>齐彩诗</t>
  </si>
  <si>
    <t>沙市区医保服务中心（工作地在胜利街道）</t>
  </si>
  <si>
    <t>薛良悦</t>
  </si>
  <si>
    <t>2033</t>
  </si>
  <si>
    <t>阮雪</t>
  </si>
  <si>
    <t>付雯茜</t>
  </si>
  <si>
    <t>沙市区发展和改革服务中心</t>
  </si>
  <si>
    <t>戴雨婷</t>
  </si>
  <si>
    <t>2034</t>
  </si>
  <si>
    <t>刘成放</t>
  </si>
  <si>
    <t>邓梦妮</t>
  </si>
  <si>
    <t>2039</t>
  </si>
  <si>
    <t>沙市区城市管理服务中心</t>
  </si>
  <si>
    <t>田楚风</t>
  </si>
  <si>
    <t>高娇</t>
  </si>
  <si>
    <t>刘阳</t>
  </si>
  <si>
    <t>2040</t>
  </si>
  <si>
    <t>覃启亮</t>
  </si>
  <si>
    <t>叶子盛</t>
  </si>
  <si>
    <t>邵俊</t>
  </si>
  <si>
    <t>2045</t>
  </si>
  <si>
    <t>沙市区城区改造更新中心</t>
  </si>
  <si>
    <t>熊云龙</t>
  </si>
  <si>
    <t>黄梅</t>
  </si>
  <si>
    <t>李梦頔</t>
  </si>
  <si>
    <t>2046</t>
  </si>
  <si>
    <t>沙市区土地收购储备中心</t>
  </si>
  <si>
    <t>张文靖</t>
  </si>
  <si>
    <t>赵雪晴</t>
  </si>
  <si>
    <t>周令</t>
  </si>
  <si>
    <t>贺贵根</t>
  </si>
  <si>
    <t>覃杰宇</t>
  </si>
  <si>
    <t>肖振瑛</t>
  </si>
  <si>
    <t>2047</t>
  </si>
  <si>
    <t>沙市区胜利街道社会服务中心</t>
  </si>
  <si>
    <t>李诗琪</t>
  </si>
  <si>
    <t>关心</t>
  </si>
  <si>
    <t>江悦竹</t>
  </si>
  <si>
    <t>2048</t>
  </si>
  <si>
    <t>沙市区崇文街道社会服务中心</t>
  </si>
  <si>
    <t>孟爽</t>
  </si>
  <si>
    <t>蔡雪莹</t>
  </si>
  <si>
    <t>黄诗绮</t>
  </si>
  <si>
    <t>2049</t>
  </si>
  <si>
    <t>沙市区朝阳街道社会服务中心</t>
  </si>
  <si>
    <t>黄雅婷</t>
  </si>
  <si>
    <t>罗春晏</t>
  </si>
  <si>
    <t>赵远诚</t>
  </si>
  <si>
    <t>2052</t>
  </si>
  <si>
    <t>沙市区应急管理执法大队</t>
  </si>
  <si>
    <t>熊法栋</t>
  </si>
  <si>
    <t>赵晨</t>
  </si>
  <si>
    <t>张志伟</t>
  </si>
  <si>
    <t>2054</t>
  </si>
  <si>
    <t>熊蕊</t>
  </si>
  <si>
    <t>冯宇驰</t>
  </si>
  <si>
    <t>胡丹丹</t>
  </si>
  <si>
    <t>2055</t>
  </si>
  <si>
    <t>沙市区应急服务中心</t>
  </si>
  <si>
    <t>陈菲</t>
  </si>
  <si>
    <t>叶涛</t>
  </si>
  <si>
    <t>钟翔</t>
  </si>
  <si>
    <t>2058</t>
  </si>
  <si>
    <t>沙市区应急管理执法大队（工作地在中山街道）</t>
  </si>
  <si>
    <t>黄钧智</t>
  </si>
  <si>
    <t>鲍格林</t>
  </si>
  <si>
    <t>李唯伟</t>
  </si>
  <si>
    <t>2063</t>
  </si>
  <si>
    <t>沙市区科技创新服务中心</t>
  </si>
  <si>
    <t>刘一伦</t>
  </si>
  <si>
    <t>梁圣</t>
  </si>
  <si>
    <t>胡傲霜</t>
  </si>
  <si>
    <t>2064</t>
  </si>
  <si>
    <t>徐云鹏</t>
  </si>
  <si>
    <t>肖学彬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</si>
</sst>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5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Users/documents/tencent%20files/1721612581/FileRecv/&#38468;&#20214;1&#65306;&#27801;&#24066;&#21306;2020&#24180;&#24230;&#20107;&#19994;&#21333;&#20301;&#20844;&#24320;&#25307;&#32856;&#36164;&#26684;&#22797;&#23457;&#20154;&#21592;&#21517;&#21333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资格复审人员名单"/>
    </sheetNames>
    <sheetDataSet>
      <sheetData sheetId="0">
        <row r="1">
          <cell r="A1">
            <v>124020612</v>
          </cell>
          <cell r="B1">
            <v>72.25</v>
          </cell>
        </row>
        <row r="2">
          <cell r="A2">
            <v>124020111</v>
          </cell>
          <cell r="B2">
            <v>67.25</v>
          </cell>
        </row>
        <row r="3">
          <cell r="A3">
            <v>124023420</v>
          </cell>
          <cell r="B3">
            <v>62.5</v>
          </cell>
        </row>
        <row r="4">
          <cell r="A4">
            <v>124024820</v>
          </cell>
          <cell r="B4">
            <v>63.5</v>
          </cell>
        </row>
        <row r="5">
          <cell r="A5">
            <v>124025612</v>
          </cell>
          <cell r="B5">
            <v>58.5</v>
          </cell>
        </row>
        <row r="6">
          <cell r="A6">
            <v>124020412</v>
          </cell>
          <cell r="B6">
            <v>51.25</v>
          </cell>
        </row>
        <row r="7">
          <cell r="A7">
            <v>124020606</v>
          </cell>
          <cell r="B7">
            <v>73.5</v>
          </cell>
        </row>
        <row r="8">
          <cell r="A8">
            <v>124021224</v>
          </cell>
          <cell r="B8">
            <v>71</v>
          </cell>
        </row>
        <row r="9">
          <cell r="A9">
            <v>124021228</v>
          </cell>
          <cell r="B9">
            <v>70.75</v>
          </cell>
        </row>
        <row r="10">
          <cell r="A10">
            <v>124023810</v>
          </cell>
          <cell r="B10">
            <v>70.5</v>
          </cell>
        </row>
        <row r="11">
          <cell r="A11">
            <v>124024418</v>
          </cell>
          <cell r="B11">
            <v>70.5</v>
          </cell>
        </row>
        <row r="12">
          <cell r="A12">
            <v>124020327</v>
          </cell>
          <cell r="B12">
            <v>70</v>
          </cell>
        </row>
        <row r="13">
          <cell r="A13">
            <v>124026003</v>
          </cell>
          <cell r="B13">
            <v>70</v>
          </cell>
        </row>
        <row r="14">
          <cell r="A14">
            <v>124026501</v>
          </cell>
          <cell r="B14">
            <v>70</v>
          </cell>
        </row>
        <row r="15">
          <cell r="A15">
            <v>124022624</v>
          </cell>
          <cell r="B15">
            <v>69.75</v>
          </cell>
        </row>
        <row r="16">
          <cell r="A16">
            <v>124021117</v>
          </cell>
          <cell r="B16">
            <v>73.25</v>
          </cell>
        </row>
        <row r="17">
          <cell r="A17">
            <v>124026018</v>
          </cell>
          <cell r="B17">
            <v>72.75</v>
          </cell>
        </row>
        <row r="18">
          <cell r="A18">
            <v>124026527</v>
          </cell>
          <cell r="B18">
            <v>69</v>
          </cell>
        </row>
        <row r="19">
          <cell r="A19">
            <v>124020508</v>
          </cell>
          <cell r="B19">
            <v>64.25</v>
          </cell>
        </row>
        <row r="20">
          <cell r="A20">
            <v>124025402</v>
          </cell>
          <cell r="B20">
            <v>53.5</v>
          </cell>
        </row>
        <row r="21">
          <cell r="A21">
            <v>124024501</v>
          </cell>
          <cell r="B21">
            <v>47</v>
          </cell>
        </row>
        <row r="22">
          <cell r="A22">
            <v>124024407</v>
          </cell>
          <cell r="B22">
            <v>74.5</v>
          </cell>
        </row>
        <row r="23">
          <cell r="A23">
            <v>124024403</v>
          </cell>
          <cell r="B23">
            <v>74.25</v>
          </cell>
        </row>
        <row r="24">
          <cell r="A24">
            <v>124026204</v>
          </cell>
          <cell r="B24">
            <v>72</v>
          </cell>
        </row>
        <row r="25">
          <cell r="A25">
            <v>124022828</v>
          </cell>
          <cell r="B25">
            <v>70.75</v>
          </cell>
        </row>
        <row r="26">
          <cell r="A26">
            <v>124023402</v>
          </cell>
          <cell r="B26">
            <v>70.75</v>
          </cell>
        </row>
        <row r="27">
          <cell r="A27">
            <v>124024020</v>
          </cell>
          <cell r="B27">
            <v>67.5</v>
          </cell>
        </row>
        <row r="28">
          <cell r="A28">
            <v>124026426</v>
          </cell>
          <cell r="B28">
            <v>66.75</v>
          </cell>
        </row>
        <row r="29">
          <cell r="A29">
            <v>124020420</v>
          </cell>
          <cell r="B29">
            <v>64.25</v>
          </cell>
        </row>
        <row r="30">
          <cell r="A30">
            <v>124025813</v>
          </cell>
          <cell r="B30">
            <v>53</v>
          </cell>
        </row>
        <row r="31">
          <cell r="A31">
            <v>324071608</v>
          </cell>
          <cell r="B31">
            <v>51.5</v>
          </cell>
        </row>
        <row r="32">
          <cell r="A32">
            <v>324071703</v>
          </cell>
          <cell r="B32">
            <v>45.25</v>
          </cell>
        </row>
        <row r="33">
          <cell r="A33">
            <v>324070526</v>
          </cell>
          <cell r="B33">
            <v>44.25</v>
          </cell>
        </row>
        <row r="34">
          <cell r="A34">
            <v>324072128</v>
          </cell>
          <cell r="B34">
            <v>52.5</v>
          </cell>
        </row>
        <row r="35">
          <cell r="A35">
            <v>324072422</v>
          </cell>
          <cell r="B35">
            <v>43.5</v>
          </cell>
        </row>
        <row r="36">
          <cell r="A36">
            <v>324071724</v>
          </cell>
          <cell r="B36">
            <v>42</v>
          </cell>
        </row>
        <row r="37">
          <cell r="A37">
            <v>124023719</v>
          </cell>
          <cell r="B37">
            <v>73.5</v>
          </cell>
        </row>
        <row r="38">
          <cell r="A38">
            <v>124022910</v>
          </cell>
          <cell r="B38">
            <v>70</v>
          </cell>
        </row>
        <row r="39">
          <cell r="A39">
            <v>124025626</v>
          </cell>
          <cell r="B39">
            <v>66.25</v>
          </cell>
        </row>
        <row r="40">
          <cell r="A40">
            <v>124023227</v>
          </cell>
          <cell r="B40">
            <v>68.25</v>
          </cell>
        </row>
        <row r="41">
          <cell r="A41">
            <v>124026119</v>
          </cell>
          <cell r="B41">
            <v>68.25</v>
          </cell>
        </row>
        <row r="42">
          <cell r="A42">
            <v>124020505</v>
          </cell>
          <cell r="B42">
            <v>67.75</v>
          </cell>
        </row>
        <row r="43">
          <cell r="A43">
            <v>124023221</v>
          </cell>
          <cell r="B43">
            <v>69.75</v>
          </cell>
        </row>
        <row r="44">
          <cell r="A44">
            <v>124021202</v>
          </cell>
          <cell r="B44">
            <v>62.75</v>
          </cell>
        </row>
        <row r="45">
          <cell r="A45">
            <v>124022404</v>
          </cell>
          <cell r="B45">
            <v>62</v>
          </cell>
        </row>
        <row r="46">
          <cell r="A46">
            <v>124021914</v>
          </cell>
          <cell r="B46">
            <v>67</v>
          </cell>
        </row>
        <row r="47">
          <cell r="A47">
            <v>124026502</v>
          </cell>
          <cell r="B47">
            <v>65.5</v>
          </cell>
        </row>
        <row r="48">
          <cell r="A48">
            <v>124026027</v>
          </cell>
          <cell r="B48">
            <v>65</v>
          </cell>
        </row>
        <row r="49">
          <cell r="A49">
            <v>124022426</v>
          </cell>
          <cell r="B49">
            <v>64.25</v>
          </cell>
        </row>
        <row r="50">
          <cell r="A50">
            <v>124025108</v>
          </cell>
          <cell r="B50">
            <v>64.25</v>
          </cell>
        </row>
        <row r="51">
          <cell r="A51">
            <v>124022305</v>
          </cell>
          <cell r="B51">
            <v>64</v>
          </cell>
        </row>
        <row r="52">
          <cell r="A52">
            <v>124023510</v>
          </cell>
          <cell r="B52">
            <v>68.5</v>
          </cell>
        </row>
        <row r="53">
          <cell r="A53">
            <v>124020710</v>
          </cell>
          <cell r="B53">
            <v>65.5</v>
          </cell>
        </row>
        <row r="54">
          <cell r="A54">
            <v>124022709</v>
          </cell>
          <cell r="B54">
            <v>63</v>
          </cell>
        </row>
        <row r="55">
          <cell r="A55">
            <v>124023614</v>
          </cell>
          <cell r="B55">
            <v>61.5</v>
          </cell>
        </row>
        <row r="56">
          <cell r="A56">
            <v>124024108</v>
          </cell>
          <cell r="B56">
            <v>57.75</v>
          </cell>
        </row>
        <row r="57">
          <cell r="A57">
            <v>124026419</v>
          </cell>
          <cell r="B57">
            <v>56.5</v>
          </cell>
        </row>
        <row r="58">
          <cell r="A58">
            <v>124021403</v>
          </cell>
          <cell r="B58">
            <v>68.25</v>
          </cell>
        </row>
        <row r="59">
          <cell r="A59">
            <v>124024821</v>
          </cell>
          <cell r="B59">
            <v>67</v>
          </cell>
        </row>
        <row r="60">
          <cell r="A60">
            <v>124020423</v>
          </cell>
          <cell r="B60">
            <v>65</v>
          </cell>
        </row>
        <row r="61">
          <cell r="A61">
            <v>124023419</v>
          </cell>
          <cell r="B61">
            <v>65</v>
          </cell>
        </row>
        <row r="62">
          <cell r="A62">
            <v>324070811</v>
          </cell>
          <cell r="B62">
            <v>55</v>
          </cell>
        </row>
        <row r="63">
          <cell r="A63">
            <v>324070607</v>
          </cell>
          <cell r="B63">
            <v>47.5</v>
          </cell>
        </row>
        <row r="64">
          <cell r="A64">
            <v>324071005</v>
          </cell>
          <cell r="B64">
            <v>47.5</v>
          </cell>
        </row>
        <row r="65">
          <cell r="A65">
            <v>124023021</v>
          </cell>
          <cell r="B65">
            <v>70.25</v>
          </cell>
        </row>
        <row r="66">
          <cell r="A66">
            <v>124020611</v>
          </cell>
          <cell r="B66">
            <v>66.75</v>
          </cell>
        </row>
        <row r="67">
          <cell r="A67">
            <v>124021722</v>
          </cell>
          <cell r="B67">
            <v>65.25</v>
          </cell>
        </row>
        <row r="68">
          <cell r="A68">
            <v>124023115</v>
          </cell>
          <cell r="B68">
            <v>67.75</v>
          </cell>
        </row>
        <row r="69">
          <cell r="A69">
            <v>124023504</v>
          </cell>
          <cell r="B69">
            <v>66.25</v>
          </cell>
        </row>
        <row r="70">
          <cell r="A70">
            <v>124022010</v>
          </cell>
          <cell r="B70">
            <v>59.25</v>
          </cell>
        </row>
        <row r="71">
          <cell r="A71">
            <v>124022512</v>
          </cell>
          <cell r="B71">
            <v>66.5</v>
          </cell>
        </row>
        <row r="72">
          <cell r="A72">
            <v>124022119</v>
          </cell>
          <cell r="B72">
            <v>65.75</v>
          </cell>
        </row>
        <row r="73">
          <cell r="A73">
            <v>124024319</v>
          </cell>
          <cell r="B73">
            <v>65.75</v>
          </cell>
        </row>
        <row r="74">
          <cell r="A74">
            <v>124022704</v>
          </cell>
          <cell r="B74">
            <v>72.25</v>
          </cell>
        </row>
        <row r="75">
          <cell r="A75">
            <v>124022021</v>
          </cell>
          <cell r="B75">
            <v>67.75</v>
          </cell>
        </row>
        <row r="76">
          <cell r="A76">
            <v>124023114</v>
          </cell>
          <cell r="B76">
            <v>39</v>
          </cell>
        </row>
        <row r="77">
          <cell r="A77">
            <v>124020914</v>
          </cell>
          <cell r="B77">
            <v>71</v>
          </cell>
        </row>
        <row r="78">
          <cell r="A78">
            <v>124023727</v>
          </cell>
          <cell r="B78">
            <v>67.75</v>
          </cell>
        </row>
        <row r="79">
          <cell r="A79">
            <v>124022527</v>
          </cell>
          <cell r="B79">
            <v>67.25</v>
          </cell>
        </row>
        <row r="80">
          <cell r="A80">
            <v>124020523</v>
          </cell>
          <cell r="B80">
            <v>75.5</v>
          </cell>
        </row>
        <row r="81">
          <cell r="A81">
            <v>124024510</v>
          </cell>
          <cell r="B81">
            <v>65.5</v>
          </cell>
        </row>
        <row r="82">
          <cell r="A82">
            <v>124021513</v>
          </cell>
          <cell r="B82">
            <v>61</v>
          </cell>
        </row>
        <row r="83">
          <cell r="A83">
            <v>124025506</v>
          </cell>
          <cell r="B83">
            <v>74.5</v>
          </cell>
        </row>
        <row r="84">
          <cell r="A84">
            <v>124023207</v>
          </cell>
          <cell r="B84">
            <v>72.25</v>
          </cell>
        </row>
        <row r="85">
          <cell r="A85">
            <v>124025010</v>
          </cell>
          <cell r="B85">
            <v>71.5</v>
          </cell>
        </row>
        <row r="86">
          <cell r="A86">
            <v>124021616</v>
          </cell>
          <cell r="B86">
            <v>36.700000000000003</v>
          </cell>
        </row>
        <row r="87">
          <cell r="A87">
            <v>124024520</v>
          </cell>
          <cell r="B87">
            <v>35.6</v>
          </cell>
        </row>
        <row r="88">
          <cell r="A88">
            <v>124025811</v>
          </cell>
          <cell r="B88">
            <v>29.1</v>
          </cell>
        </row>
        <row r="89">
          <cell r="A89">
            <v>124022822</v>
          </cell>
          <cell r="B89">
            <v>68.75</v>
          </cell>
        </row>
        <row r="90">
          <cell r="A90">
            <v>124021829</v>
          </cell>
          <cell r="B90">
            <v>67</v>
          </cell>
        </row>
        <row r="91">
          <cell r="A91">
            <v>124024701</v>
          </cell>
          <cell r="B91">
            <v>55.25</v>
          </cell>
        </row>
        <row r="92">
          <cell r="A92">
            <v>124021012</v>
          </cell>
          <cell r="B92">
            <v>72.25</v>
          </cell>
        </row>
        <row r="93">
          <cell r="A93">
            <v>124025012</v>
          </cell>
          <cell r="B93">
            <v>61.5</v>
          </cell>
        </row>
        <row r="94">
          <cell r="A94">
            <v>124023930</v>
          </cell>
          <cell r="B94">
            <v>57.5</v>
          </cell>
        </row>
        <row r="95">
          <cell r="A95">
            <v>124020225</v>
          </cell>
          <cell r="B95">
            <v>67</v>
          </cell>
        </row>
        <row r="96">
          <cell r="A96">
            <v>124021522</v>
          </cell>
          <cell r="B96">
            <v>65.25</v>
          </cell>
        </row>
        <row r="97">
          <cell r="A97">
            <v>124021927</v>
          </cell>
          <cell r="B97">
            <v>59.5</v>
          </cell>
        </row>
        <row r="98">
          <cell r="A98">
            <v>124021008</v>
          </cell>
          <cell r="B98">
            <v>76.75</v>
          </cell>
        </row>
        <row r="99">
          <cell r="A99">
            <v>124021303</v>
          </cell>
          <cell r="B99">
            <v>76.25</v>
          </cell>
        </row>
        <row r="100">
          <cell r="A100">
            <v>124025104</v>
          </cell>
          <cell r="B100">
            <v>75</v>
          </cell>
        </row>
        <row r="101">
          <cell r="A101">
            <v>124026512</v>
          </cell>
          <cell r="B101">
            <v>74.25</v>
          </cell>
        </row>
        <row r="102">
          <cell r="A102">
            <v>124024429</v>
          </cell>
          <cell r="B102">
            <v>72.5</v>
          </cell>
        </row>
        <row r="103">
          <cell r="A103">
            <v>124026222</v>
          </cell>
          <cell r="B103">
            <v>71.75</v>
          </cell>
        </row>
        <row r="104">
          <cell r="A104">
            <v>124021817</v>
          </cell>
          <cell r="B104">
            <v>69.25</v>
          </cell>
        </row>
        <row r="105">
          <cell r="A105">
            <v>124024013</v>
          </cell>
          <cell r="B105">
            <v>65.5</v>
          </cell>
        </row>
        <row r="106">
          <cell r="A106">
            <v>124020812</v>
          </cell>
          <cell r="B106">
            <v>61.75</v>
          </cell>
        </row>
        <row r="107">
          <cell r="A107">
            <v>124022302</v>
          </cell>
          <cell r="B107">
            <v>51.5</v>
          </cell>
        </row>
        <row r="108">
          <cell r="A108">
            <v>124022627</v>
          </cell>
          <cell r="B108">
            <v>47.5</v>
          </cell>
        </row>
        <row r="109">
          <cell r="A109">
            <v>124026011</v>
          </cell>
          <cell r="B109">
            <v>41.5</v>
          </cell>
        </row>
        <row r="110">
          <cell r="A110">
            <v>124024718</v>
          </cell>
          <cell r="B110">
            <v>64.5</v>
          </cell>
        </row>
        <row r="111">
          <cell r="A111">
            <v>124020806</v>
          </cell>
          <cell r="B111">
            <v>62.75</v>
          </cell>
        </row>
        <row r="112">
          <cell r="A112">
            <v>124024123</v>
          </cell>
          <cell r="B112">
            <v>62.5</v>
          </cell>
        </row>
        <row r="113">
          <cell r="A113">
            <v>124026104</v>
          </cell>
          <cell r="B113">
            <v>73.75</v>
          </cell>
        </row>
        <row r="114">
          <cell r="A114">
            <v>124026301</v>
          </cell>
          <cell r="B114">
            <v>71</v>
          </cell>
        </row>
        <row r="115">
          <cell r="A115">
            <v>124021801</v>
          </cell>
          <cell r="B115">
            <v>70.25</v>
          </cell>
        </row>
        <row r="116">
          <cell r="A116">
            <v>124023429</v>
          </cell>
          <cell r="B116">
            <v>68.5</v>
          </cell>
        </row>
        <row r="117">
          <cell r="A117">
            <v>124021318</v>
          </cell>
          <cell r="B117">
            <v>66</v>
          </cell>
        </row>
        <row r="118">
          <cell r="A118">
            <v>124025605</v>
          </cell>
          <cell r="B118">
            <v>66</v>
          </cell>
        </row>
        <row r="119">
          <cell r="A119">
            <v>124024017</v>
          </cell>
          <cell r="B119">
            <v>30.9</v>
          </cell>
        </row>
        <row r="120">
          <cell r="A120">
            <v>124021005</v>
          </cell>
          <cell r="B120">
            <v>30.3</v>
          </cell>
        </row>
        <row r="121">
          <cell r="A121">
            <v>124022920</v>
          </cell>
          <cell r="B121">
            <v>27.9</v>
          </cell>
        </row>
        <row r="122">
          <cell r="A122">
            <v>124023211</v>
          </cell>
          <cell r="B122">
            <v>67.25</v>
          </cell>
        </row>
        <row r="123">
          <cell r="A123">
            <v>124021214</v>
          </cell>
          <cell r="B123">
            <v>60.75</v>
          </cell>
        </row>
        <row r="124">
          <cell r="A124">
            <v>124024924</v>
          </cell>
          <cell r="B124">
            <v>46.5</v>
          </cell>
        </row>
        <row r="125">
          <cell r="A125">
            <v>124022619</v>
          </cell>
          <cell r="B125">
            <v>69.5</v>
          </cell>
        </row>
        <row r="126">
          <cell r="A126">
            <v>124023605</v>
          </cell>
          <cell r="B126">
            <v>68.75</v>
          </cell>
        </row>
        <row r="127">
          <cell r="A127">
            <v>124022103</v>
          </cell>
          <cell r="B127">
            <v>63.25</v>
          </cell>
        </row>
        <row r="128">
          <cell r="A128">
            <v>124025221</v>
          </cell>
          <cell r="B128">
            <v>71.25</v>
          </cell>
        </row>
        <row r="129">
          <cell r="A129">
            <v>124025724</v>
          </cell>
          <cell r="B129">
            <v>70.75</v>
          </cell>
        </row>
        <row r="130">
          <cell r="A130">
            <v>124024823</v>
          </cell>
          <cell r="B130">
            <v>69.5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workbookViewId="0">
      <pane ySplit="2" topLeftCell="A3" activePane="bottomLeft" state="frozen"/>
      <selection pane="bottomLeft" activeCell="E10" sqref="E10"/>
    </sheetView>
  </sheetViews>
  <sheetFormatPr defaultColWidth="9" defaultRowHeight="13.5" x14ac:dyDescent="0.15"/>
  <cols>
    <col min="1" max="1" width="6.125" style="4" customWidth="1"/>
    <col min="2" max="2" width="12.125" style="4" customWidth="1"/>
    <col min="3" max="3" width="9.625" style="4" customWidth="1"/>
    <col min="4" max="4" width="7.125" style="4" customWidth="1"/>
    <col min="5" max="5" width="35.875" style="4" customWidth="1"/>
    <col min="6" max="6" width="5.75" style="5" customWidth="1"/>
    <col min="7" max="7" width="9.625" style="6" customWidth="1"/>
    <col min="8" max="8" width="9.75" style="6" customWidth="1"/>
    <col min="9" max="9" width="10" style="7" customWidth="1"/>
    <col min="10" max="10" width="6.125" style="6" customWidth="1"/>
  </cols>
  <sheetData>
    <row r="1" spans="1:10" ht="41.1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27" x14ac:dyDescent="0.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1" t="s">
        <v>9</v>
      </c>
      <c r="J2" s="9" t="s">
        <v>10</v>
      </c>
    </row>
    <row r="3" spans="1:10" s="2" customFormat="1" ht="18.95" customHeight="1" x14ac:dyDescent="0.15">
      <c r="A3" s="8">
        <v>1</v>
      </c>
      <c r="B3" s="8">
        <v>124023810</v>
      </c>
      <c r="C3" s="8" t="s">
        <v>11</v>
      </c>
      <c r="D3" s="8" t="s">
        <v>12</v>
      </c>
      <c r="E3" s="8" t="s">
        <v>13</v>
      </c>
      <c r="F3" s="13">
        <v>3</v>
      </c>
      <c r="G3" s="9">
        <f>VLOOKUP(B:B,[1]资格复审人员名单!$A:$B,2,FALSE)</f>
        <v>70.5</v>
      </c>
      <c r="H3" s="9">
        <v>86.8</v>
      </c>
      <c r="I3" s="11">
        <f>G3*0.4+H3*0.6</f>
        <v>80.28</v>
      </c>
      <c r="J3" s="9">
        <v>1</v>
      </c>
    </row>
    <row r="4" spans="1:10" s="2" customFormat="1" ht="18.95" customHeight="1" x14ac:dyDescent="0.15">
      <c r="A4" s="8">
        <v>2</v>
      </c>
      <c r="B4" s="8">
        <v>124021224</v>
      </c>
      <c r="C4" s="8" t="s">
        <v>14</v>
      </c>
      <c r="D4" s="8" t="s">
        <v>12</v>
      </c>
      <c r="E4" s="8" t="s">
        <v>13</v>
      </c>
      <c r="F4" s="13"/>
      <c r="G4" s="9">
        <f>VLOOKUP(B:B,[1]资格复审人员名单!$A:$B,2,FALSE)</f>
        <v>71</v>
      </c>
      <c r="H4" s="9">
        <v>86.16</v>
      </c>
      <c r="I4" s="11">
        <f t="shared" ref="I4:I61" si="0">G4*0.4+H4*0.6</f>
        <v>80.096000000000004</v>
      </c>
      <c r="J4" s="9">
        <v>2</v>
      </c>
    </row>
    <row r="5" spans="1:10" s="2" customFormat="1" ht="18.95" customHeight="1" x14ac:dyDescent="0.15">
      <c r="A5" s="8">
        <v>3</v>
      </c>
      <c r="B5" s="8">
        <v>124026501</v>
      </c>
      <c r="C5" s="8" t="s">
        <v>15</v>
      </c>
      <c r="D5" s="8" t="s">
        <v>12</v>
      </c>
      <c r="E5" s="8" t="s">
        <v>13</v>
      </c>
      <c r="F5" s="13"/>
      <c r="G5" s="9">
        <f>VLOOKUP(B:B,[1]资格复审人员名单!$A:$B,2,FALSE)</f>
        <v>70</v>
      </c>
      <c r="H5" s="9">
        <v>86</v>
      </c>
      <c r="I5" s="11">
        <f t="shared" si="0"/>
        <v>79.599999999999994</v>
      </c>
      <c r="J5" s="9">
        <v>3</v>
      </c>
    </row>
    <row r="6" spans="1:10" s="2" customFormat="1" ht="18.95" customHeight="1" x14ac:dyDescent="0.15">
      <c r="A6" s="8">
        <v>4</v>
      </c>
      <c r="B6" s="8">
        <v>124022624</v>
      </c>
      <c r="C6" s="8" t="s">
        <v>16</v>
      </c>
      <c r="D6" s="8" t="s">
        <v>12</v>
      </c>
      <c r="E6" s="8" t="s">
        <v>13</v>
      </c>
      <c r="F6" s="13"/>
      <c r="G6" s="9">
        <f>VLOOKUP(B:B,[1]资格复审人员名单!$A:$B,2,FALSE)</f>
        <v>69.75</v>
      </c>
      <c r="H6" s="9">
        <v>85.66</v>
      </c>
      <c r="I6" s="11">
        <f t="shared" si="0"/>
        <v>79.295999999999992</v>
      </c>
      <c r="J6" s="9">
        <v>4</v>
      </c>
    </row>
    <row r="7" spans="1:10" s="2" customFormat="1" ht="18.95" customHeight="1" x14ac:dyDescent="0.15">
      <c r="A7" s="8">
        <v>5</v>
      </c>
      <c r="B7" s="8">
        <v>124020606</v>
      </c>
      <c r="C7" s="8" t="s">
        <v>17</v>
      </c>
      <c r="D7" s="8" t="s">
        <v>12</v>
      </c>
      <c r="E7" s="8" t="s">
        <v>13</v>
      </c>
      <c r="F7" s="13"/>
      <c r="G7" s="9">
        <f>VLOOKUP(B:B,[1]资格复审人员名单!$A:$B,2,FALSE)</f>
        <v>73.5</v>
      </c>
      <c r="H7" s="9">
        <v>83.06</v>
      </c>
      <c r="I7" s="11">
        <f t="shared" si="0"/>
        <v>79.236000000000004</v>
      </c>
      <c r="J7" s="9">
        <v>5</v>
      </c>
    </row>
    <row r="8" spans="1:10" s="2" customFormat="1" ht="18.95" customHeight="1" x14ac:dyDescent="0.15">
      <c r="A8" s="8">
        <v>6</v>
      </c>
      <c r="B8" s="8">
        <v>124021228</v>
      </c>
      <c r="C8" s="8" t="s">
        <v>18</v>
      </c>
      <c r="D8" s="8" t="s">
        <v>12</v>
      </c>
      <c r="E8" s="8" t="s">
        <v>13</v>
      </c>
      <c r="F8" s="13"/>
      <c r="G8" s="9">
        <f>VLOOKUP(B:B,[1]资格复审人员名单!$A:$B,2,FALSE)</f>
        <v>70.75</v>
      </c>
      <c r="H8" s="9">
        <v>84.74</v>
      </c>
      <c r="I8" s="11">
        <f t="shared" si="0"/>
        <v>79.143999999999991</v>
      </c>
      <c r="J8" s="9">
        <v>6</v>
      </c>
    </row>
    <row r="9" spans="1:10" s="2" customFormat="1" ht="18.95" customHeight="1" x14ac:dyDescent="0.15">
      <c r="A9" s="8">
        <v>7</v>
      </c>
      <c r="B9" s="8">
        <v>124020327</v>
      </c>
      <c r="C9" s="8" t="s">
        <v>19</v>
      </c>
      <c r="D9" s="8" t="s">
        <v>12</v>
      </c>
      <c r="E9" s="8" t="s">
        <v>13</v>
      </c>
      <c r="F9" s="13"/>
      <c r="G9" s="9">
        <f>VLOOKUP(B:B,[1]资格复审人员名单!$A:$B,2,FALSE)</f>
        <v>70</v>
      </c>
      <c r="H9" s="9">
        <v>84.5</v>
      </c>
      <c r="I9" s="11">
        <f t="shared" si="0"/>
        <v>78.699999999999989</v>
      </c>
      <c r="J9" s="9">
        <v>7</v>
      </c>
    </row>
    <row r="10" spans="1:10" s="2" customFormat="1" ht="18.95" customHeight="1" x14ac:dyDescent="0.15">
      <c r="A10" s="8">
        <v>8</v>
      </c>
      <c r="B10" s="8">
        <v>124026003</v>
      </c>
      <c r="C10" s="8" t="s">
        <v>20</v>
      </c>
      <c r="D10" s="8" t="s">
        <v>12</v>
      </c>
      <c r="E10" s="8" t="s">
        <v>13</v>
      </c>
      <c r="F10" s="13"/>
      <c r="G10" s="9">
        <f>VLOOKUP(B:B,[1]资格复审人员名单!$A:$B,2,FALSE)</f>
        <v>70</v>
      </c>
      <c r="H10" s="9">
        <v>84.1</v>
      </c>
      <c r="I10" s="11">
        <f t="shared" si="0"/>
        <v>78.459999999999994</v>
      </c>
      <c r="J10" s="9">
        <v>8</v>
      </c>
    </row>
    <row r="11" spans="1:10" s="2" customFormat="1" ht="18.95" customHeight="1" x14ac:dyDescent="0.15">
      <c r="A11" s="8">
        <v>9</v>
      </c>
      <c r="B11" s="8">
        <v>124024418</v>
      </c>
      <c r="C11" s="8" t="s">
        <v>21</v>
      </c>
      <c r="D11" s="8" t="s">
        <v>12</v>
      </c>
      <c r="E11" s="8" t="s">
        <v>13</v>
      </c>
      <c r="F11" s="13"/>
      <c r="G11" s="9">
        <f>VLOOKUP(B:B,[1]资格复审人员名单!$A:$B,2,FALSE)</f>
        <v>70.5</v>
      </c>
      <c r="H11" s="9">
        <v>83.5</v>
      </c>
      <c r="I11" s="11">
        <f t="shared" si="0"/>
        <v>78.300000000000011</v>
      </c>
      <c r="J11" s="9">
        <v>9</v>
      </c>
    </row>
    <row r="12" spans="1:10" s="2" customFormat="1" ht="18.95" customHeight="1" x14ac:dyDescent="0.15">
      <c r="A12" s="8">
        <v>10</v>
      </c>
      <c r="B12" s="8">
        <v>124021117</v>
      </c>
      <c r="C12" s="8" t="s">
        <v>22</v>
      </c>
      <c r="D12" s="8">
        <v>2006</v>
      </c>
      <c r="E12" s="8" t="s">
        <v>23</v>
      </c>
      <c r="F12" s="13">
        <v>1</v>
      </c>
      <c r="G12" s="9">
        <f>VLOOKUP(B:B,[1]资格复审人员名单!$A:$B,2,FALSE)</f>
        <v>73.25</v>
      </c>
      <c r="H12" s="9">
        <v>82.84</v>
      </c>
      <c r="I12" s="11">
        <f t="shared" si="0"/>
        <v>79.004000000000005</v>
      </c>
      <c r="J12" s="9">
        <v>1</v>
      </c>
    </row>
    <row r="13" spans="1:10" s="2" customFormat="1" ht="18.95" customHeight="1" x14ac:dyDescent="0.15">
      <c r="A13" s="8">
        <v>11</v>
      </c>
      <c r="B13" s="8">
        <v>124026018</v>
      </c>
      <c r="C13" s="8" t="s">
        <v>24</v>
      </c>
      <c r="D13" s="8" t="s">
        <v>25</v>
      </c>
      <c r="E13" s="8" t="s">
        <v>23</v>
      </c>
      <c r="F13" s="13"/>
      <c r="G13" s="9">
        <f>VLOOKUP(B:B,[1]资格复审人员名单!$A:$B,2,FALSE)</f>
        <v>72.75</v>
      </c>
      <c r="H13" s="9">
        <v>80.739999999999995</v>
      </c>
      <c r="I13" s="11">
        <f t="shared" si="0"/>
        <v>77.543999999999997</v>
      </c>
      <c r="J13" s="9">
        <v>2</v>
      </c>
    </row>
    <row r="14" spans="1:10" s="2" customFormat="1" ht="18.95" customHeight="1" x14ac:dyDescent="0.15">
      <c r="A14" s="8">
        <v>12</v>
      </c>
      <c r="B14" s="8">
        <v>124026527</v>
      </c>
      <c r="C14" s="8" t="s">
        <v>26</v>
      </c>
      <c r="D14" s="8" t="s">
        <v>25</v>
      </c>
      <c r="E14" s="8" t="s">
        <v>23</v>
      </c>
      <c r="F14" s="13"/>
      <c r="G14" s="9">
        <f>VLOOKUP(B:B,[1]资格复审人员名单!$A:$B,2,FALSE)</f>
        <v>69</v>
      </c>
      <c r="H14" s="9" t="s">
        <v>27</v>
      </c>
      <c r="I14" s="11">
        <v>0</v>
      </c>
      <c r="J14" s="9"/>
    </row>
    <row r="15" spans="1:10" s="2" customFormat="1" ht="18.95" customHeight="1" x14ac:dyDescent="0.15">
      <c r="A15" s="8">
        <v>13</v>
      </c>
      <c r="B15" s="8">
        <v>124025402</v>
      </c>
      <c r="C15" s="8" t="s">
        <v>28</v>
      </c>
      <c r="D15" s="8" t="s">
        <v>29</v>
      </c>
      <c r="E15" s="8" t="s">
        <v>30</v>
      </c>
      <c r="F15" s="13">
        <v>1</v>
      </c>
      <c r="G15" s="9">
        <f>VLOOKUP(B:B,[1]资格复审人员名单!$A:$B,2,FALSE)</f>
        <v>53.5</v>
      </c>
      <c r="H15" s="9">
        <v>81.64</v>
      </c>
      <c r="I15" s="11">
        <f>G15*0.4+H15*0.6</f>
        <v>70.384</v>
      </c>
      <c r="J15" s="9">
        <v>1</v>
      </c>
    </row>
    <row r="16" spans="1:10" s="2" customFormat="1" ht="18.95" customHeight="1" x14ac:dyDescent="0.15">
      <c r="A16" s="8">
        <v>14</v>
      </c>
      <c r="B16" s="8">
        <v>124020508</v>
      </c>
      <c r="C16" s="8" t="s">
        <v>31</v>
      </c>
      <c r="D16" s="8">
        <v>2007</v>
      </c>
      <c r="E16" s="8" t="s">
        <v>30</v>
      </c>
      <c r="F16" s="13"/>
      <c r="G16" s="9">
        <f>VLOOKUP(B:B,[1]资格复审人员名单!$A:$B,2,FALSE)</f>
        <v>64.25</v>
      </c>
      <c r="H16" s="9">
        <v>70.599999999999994</v>
      </c>
      <c r="I16" s="11">
        <f>G16*0.4+H16*0.6</f>
        <v>68.06</v>
      </c>
      <c r="J16" s="9">
        <v>2</v>
      </c>
    </row>
    <row r="17" spans="1:10" s="2" customFormat="1" ht="18.95" customHeight="1" x14ac:dyDescent="0.15">
      <c r="A17" s="8">
        <v>15</v>
      </c>
      <c r="B17" s="8">
        <v>124024501</v>
      </c>
      <c r="C17" s="8" t="s">
        <v>32</v>
      </c>
      <c r="D17" s="8" t="s">
        <v>29</v>
      </c>
      <c r="E17" s="8" t="s">
        <v>30</v>
      </c>
      <c r="F17" s="13"/>
      <c r="G17" s="9">
        <f>VLOOKUP(B:B,[1]资格复审人员名单!$A:$B,2,FALSE)</f>
        <v>47</v>
      </c>
      <c r="H17" s="9" t="s">
        <v>27</v>
      </c>
      <c r="I17" s="11">
        <v>0</v>
      </c>
      <c r="J17" s="9"/>
    </row>
    <row r="18" spans="1:10" s="2" customFormat="1" ht="18.95" customHeight="1" x14ac:dyDescent="0.15">
      <c r="A18" s="8">
        <v>16</v>
      </c>
      <c r="B18" s="8">
        <v>124024407</v>
      </c>
      <c r="C18" s="8" t="s">
        <v>33</v>
      </c>
      <c r="D18" s="8" t="s">
        <v>34</v>
      </c>
      <c r="E18" s="8" t="s">
        <v>35</v>
      </c>
      <c r="F18" s="13">
        <v>1</v>
      </c>
      <c r="G18" s="9">
        <f>VLOOKUP(B:B,[1]资格复审人员名单!$A:$B,2,FALSE)</f>
        <v>74.5</v>
      </c>
      <c r="H18" s="9">
        <v>85.66</v>
      </c>
      <c r="I18" s="11">
        <f t="shared" si="0"/>
        <v>81.195999999999998</v>
      </c>
      <c r="J18" s="9">
        <v>1</v>
      </c>
    </row>
    <row r="19" spans="1:10" s="2" customFormat="1" ht="18.95" customHeight="1" x14ac:dyDescent="0.15">
      <c r="A19" s="8">
        <v>17</v>
      </c>
      <c r="B19" s="8">
        <v>124024403</v>
      </c>
      <c r="C19" s="8" t="s">
        <v>36</v>
      </c>
      <c r="D19" s="8" t="s">
        <v>34</v>
      </c>
      <c r="E19" s="8" t="s">
        <v>35</v>
      </c>
      <c r="F19" s="13"/>
      <c r="G19" s="9">
        <f>VLOOKUP(B:B,[1]资格复审人员名单!$A:$B,2,FALSE)</f>
        <v>74.25</v>
      </c>
      <c r="H19" s="9">
        <v>84.2</v>
      </c>
      <c r="I19" s="11">
        <f t="shared" si="0"/>
        <v>80.22</v>
      </c>
      <c r="J19" s="9">
        <v>2</v>
      </c>
    </row>
    <row r="20" spans="1:10" s="2" customFormat="1" ht="18.95" customHeight="1" x14ac:dyDescent="0.15">
      <c r="A20" s="8">
        <v>18</v>
      </c>
      <c r="B20" s="8">
        <v>124026204</v>
      </c>
      <c r="C20" s="8" t="s">
        <v>37</v>
      </c>
      <c r="D20" s="8" t="s">
        <v>34</v>
      </c>
      <c r="E20" s="8" t="s">
        <v>35</v>
      </c>
      <c r="F20" s="13"/>
      <c r="G20" s="9">
        <f>VLOOKUP(B:B,[1]资格复审人员名单!$A:$B,2,FALSE)</f>
        <v>72</v>
      </c>
      <c r="H20" s="9">
        <v>83</v>
      </c>
      <c r="I20" s="11">
        <f t="shared" si="0"/>
        <v>78.599999999999994</v>
      </c>
      <c r="J20" s="9">
        <v>3</v>
      </c>
    </row>
    <row r="21" spans="1:10" s="2" customFormat="1" ht="18.95" customHeight="1" x14ac:dyDescent="0.15">
      <c r="A21" s="8">
        <v>19</v>
      </c>
      <c r="B21" s="8">
        <v>124022828</v>
      </c>
      <c r="C21" s="8" t="s">
        <v>38</v>
      </c>
      <c r="D21" s="8" t="s">
        <v>39</v>
      </c>
      <c r="E21" s="8" t="s">
        <v>40</v>
      </c>
      <c r="F21" s="13">
        <v>2</v>
      </c>
      <c r="G21" s="9">
        <f>VLOOKUP(B:B,[1]资格复审人员名单!$A:$B,2,FALSE)</f>
        <v>70.75</v>
      </c>
      <c r="H21" s="9">
        <v>81.8</v>
      </c>
      <c r="I21" s="11">
        <f t="shared" si="0"/>
        <v>77.38</v>
      </c>
      <c r="J21" s="9">
        <v>1</v>
      </c>
    </row>
    <row r="22" spans="1:10" s="2" customFormat="1" ht="18.95" customHeight="1" x14ac:dyDescent="0.15">
      <c r="A22" s="8">
        <v>20</v>
      </c>
      <c r="B22" s="8">
        <v>124023402</v>
      </c>
      <c r="C22" s="8" t="s">
        <v>41</v>
      </c>
      <c r="D22" s="8" t="s">
        <v>39</v>
      </c>
      <c r="E22" s="8" t="s">
        <v>40</v>
      </c>
      <c r="F22" s="13"/>
      <c r="G22" s="9">
        <f>VLOOKUP(B:B,[1]资格复审人员名单!$A:$B,2,FALSE)</f>
        <v>70.75</v>
      </c>
      <c r="H22" s="9">
        <v>79.599999999999994</v>
      </c>
      <c r="I22" s="11">
        <f t="shared" si="0"/>
        <v>76.06</v>
      </c>
      <c r="J22" s="9">
        <v>2</v>
      </c>
    </row>
    <row r="23" spans="1:10" s="2" customFormat="1" ht="18.95" customHeight="1" x14ac:dyDescent="0.15">
      <c r="A23" s="8">
        <v>21</v>
      </c>
      <c r="B23" s="8">
        <v>124024020</v>
      </c>
      <c r="C23" s="8" t="s">
        <v>42</v>
      </c>
      <c r="D23" s="8" t="s">
        <v>39</v>
      </c>
      <c r="E23" s="8" t="s">
        <v>40</v>
      </c>
      <c r="F23" s="13"/>
      <c r="G23" s="9">
        <f>VLOOKUP(B:B,[1]资格复审人员名单!$A:$B,2,FALSE)</f>
        <v>67.5</v>
      </c>
      <c r="H23" s="9">
        <v>80.400000000000006</v>
      </c>
      <c r="I23" s="11">
        <f t="shared" si="0"/>
        <v>75.240000000000009</v>
      </c>
      <c r="J23" s="9">
        <v>3</v>
      </c>
    </row>
    <row r="24" spans="1:10" s="2" customFormat="1" ht="18.95" customHeight="1" x14ac:dyDescent="0.15">
      <c r="A24" s="8">
        <v>22</v>
      </c>
      <c r="B24" s="8">
        <v>124020420</v>
      </c>
      <c r="C24" s="8" t="s">
        <v>43</v>
      </c>
      <c r="D24" s="8" t="s">
        <v>39</v>
      </c>
      <c r="E24" s="8" t="s">
        <v>40</v>
      </c>
      <c r="F24" s="13"/>
      <c r="G24" s="9">
        <f>VLOOKUP(B:B,[1]资格复审人员名单!$A:$B,2,FALSE)</f>
        <v>64.25</v>
      </c>
      <c r="H24" s="9">
        <v>82.3</v>
      </c>
      <c r="I24" s="11">
        <f t="shared" si="0"/>
        <v>75.08</v>
      </c>
      <c r="J24" s="9">
        <v>4</v>
      </c>
    </row>
    <row r="25" spans="1:10" s="2" customFormat="1" ht="18.95" customHeight="1" x14ac:dyDescent="0.15">
      <c r="A25" s="8">
        <v>23</v>
      </c>
      <c r="B25" s="8">
        <v>124025813</v>
      </c>
      <c r="C25" s="8" t="s">
        <v>44</v>
      </c>
      <c r="D25" s="8" t="s">
        <v>39</v>
      </c>
      <c r="E25" s="8" t="s">
        <v>40</v>
      </c>
      <c r="F25" s="13"/>
      <c r="G25" s="9">
        <f>VLOOKUP(B:B,[1]资格复审人员名单!$A:$B,2,FALSE)</f>
        <v>53</v>
      </c>
      <c r="H25" s="9">
        <v>76.400000000000006</v>
      </c>
      <c r="I25" s="11">
        <f t="shared" si="0"/>
        <v>67.040000000000006</v>
      </c>
      <c r="J25" s="9">
        <v>5</v>
      </c>
    </row>
    <row r="26" spans="1:10" s="2" customFormat="1" ht="18.95" customHeight="1" x14ac:dyDescent="0.15">
      <c r="A26" s="8">
        <v>24</v>
      </c>
      <c r="B26" s="8">
        <v>124026426</v>
      </c>
      <c r="C26" s="8" t="s">
        <v>45</v>
      </c>
      <c r="D26" s="8" t="s">
        <v>39</v>
      </c>
      <c r="E26" s="8" t="s">
        <v>40</v>
      </c>
      <c r="F26" s="13"/>
      <c r="G26" s="9">
        <f>VLOOKUP(B:B,[1]资格复审人员名单!$A:$B,2,FALSE)</f>
        <v>66.75</v>
      </c>
      <c r="H26" s="9" t="s">
        <v>27</v>
      </c>
      <c r="I26" s="11">
        <v>0</v>
      </c>
      <c r="J26" s="9"/>
    </row>
    <row r="27" spans="1:10" s="2" customFormat="1" ht="18.95" customHeight="1" x14ac:dyDescent="0.15">
      <c r="A27" s="8">
        <v>25</v>
      </c>
      <c r="B27" s="8">
        <v>324071608</v>
      </c>
      <c r="C27" s="8" t="s">
        <v>46</v>
      </c>
      <c r="D27" s="8">
        <v>2011</v>
      </c>
      <c r="E27" s="8" t="s">
        <v>47</v>
      </c>
      <c r="F27" s="13">
        <v>1</v>
      </c>
      <c r="G27" s="9">
        <f>VLOOKUP(B:B,[1]资格复审人员名单!$A:$B,2,FALSE)</f>
        <v>51.5</v>
      </c>
      <c r="H27" s="9">
        <v>79</v>
      </c>
      <c r="I27" s="11">
        <f t="shared" si="0"/>
        <v>68</v>
      </c>
      <c r="J27" s="9">
        <v>1</v>
      </c>
    </row>
    <row r="28" spans="1:10" s="2" customFormat="1" ht="18.95" customHeight="1" x14ac:dyDescent="0.15">
      <c r="A28" s="8">
        <v>26</v>
      </c>
      <c r="B28" s="8">
        <v>324071703</v>
      </c>
      <c r="C28" s="8" t="s">
        <v>48</v>
      </c>
      <c r="D28" s="8" t="s">
        <v>49</v>
      </c>
      <c r="E28" s="8" t="s">
        <v>47</v>
      </c>
      <c r="F28" s="13"/>
      <c r="G28" s="9">
        <f>VLOOKUP(B:B,[1]资格复审人员名单!$A:$B,2,FALSE)</f>
        <v>45.25</v>
      </c>
      <c r="H28" s="9">
        <v>60</v>
      </c>
      <c r="I28" s="11">
        <f t="shared" si="0"/>
        <v>54.1</v>
      </c>
      <c r="J28" s="9">
        <v>2</v>
      </c>
    </row>
    <row r="29" spans="1:10" s="2" customFormat="1" ht="18.95" customHeight="1" x14ac:dyDescent="0.15">
      <c r="A29" s="8">
        <v>27</v>
      </c>
      <c r="B29" s="8">
        <v>324072006</v>
      </c>
      <c r="C29" s="8" t="s">
        <v>50</v>
      </c>
      <c r="D29" s="8" t="s">
        <v>49</v>
      </c>
      <c r="E29" s="8" t="s">
        <v>47</v>
      </c>
      <c r="F29" s="13"/>
      <c r="G29" s="10">
        <v>41.75</v>
      </c>
      <c r="H29" s="9" t="s">
        <v>27</v>
      </c>
      <c r="I29" s="11">
        <v>0</v>
      </c>
      <c r="J29" s="9"/>
    </row>
    <row r="30" spans="1:10" s="2" customFormat="1" ht="18.95" customHeight="1" x14ac:dyDescent="0.15">
      <c r="A30" s="8">
        <v>28</v>
      </c>
      <c r="B30" s="8">
        <v>324072128</v>
      </c>
      <c r="C30" s="8" t="s">
        <v>51</v>
      </c>
      <c r="D30" s="8" t="s">
        <v>52</v>
      </c>
      <c r="E30" s="8" t="s">
        <v>53</v>
      </c>
      <c r="F30" s="13">
        <v>1</v>
      </c>
      <c r="G30" s="9">
        <f>VLOOKUP(B:B,[1]资格复审人员名单!$A:$B,2,FALSE)</f>
        <v>52.5</v>
      </c>
      <c r="H30" s="9">
        <v>78.400000000000006</v>
      </c>
      <c r="I30" s="11">
        <f t="shared" si="0"/>
        <v>68.039999999999992</v>
      </c>
      <c r="J30" s="9">
        <v>1</v>
      </c>
    </row>
    <row r="31" spans="1:10" s="2" customFormat="1" ht="18.95" customHeight="1" x14ac:dyDescent="0.15">
      <c r="A31" s="8">
        <v>29</v>
      </c>
      <c r="B31" s="8">
        <v>324071724</v>
      </c>
      <c r="C31" s="8" t="s">
        <v>54</v>
      </c>
      <c r="D31" s="8" t="s">
        <v>52</v>
      </c>
      <c r="E31" s="8" t="s">
        <v>53</v>
      </c>
      <c r="F31" s="13"/>
      <c r="G31" s="9">
        <f>VLOOKUP(B:B,[1]资格复审人员名单!$A:$B,2,FALSE)</f>
        <v>42</v>
      </c>
      <c r="H31" s="9">
        <v>77.599999999999994</v>
      </c>
      <c r="I31" s="11">
        <f t="shared" si="0"/>
        <v>63.36</v>
      </c>
      <c r="J31" s="9">
        <v>2</v>
      </c>
    </row>
    <row r="32" spans="1:10" s="2" customFormat="1" ht="18.95" customHeight="1" x14ac:dyDescent="0.15">
      <c r="A32" s="8">
        <v>30</v>
      </c>
      <c r="B32" s="8">
        <v>324070324</v>
      </c>
      <c r="C32" s="8" t="s">
        <v>55</v>
      </c>
      <c r="D32" s="8" t="s">
        <v>52</v>
      </c>
      <c r="E32" s="8" t="s">
        <v>53</v>
      </c>
      <c r="F32" s="13"/>
      <c r="G32" s="10">
        <v>41</v>
      </c>
      <c r="H32" s="9">
        <v>74.599999999999994</v>
      </c>
      <c r="I32" s="11">
        <f t="shared" si="0"/>
        <v>61.16</v>
      </c>
      <c r="J32" s="9">
        <v>3</v>
      </c>
    </row>
    <row r="33" spans="1:10" s="2" customFormat="1" ht="18.95" customHeight="1" x14ac:dyDescent="0.15">
      <c r="A33" s="8">
        <v>31</v>
      </c>
      <c r="B33" s="8">
        <v>124023719</v>
      </c>
      <c r="C33" s="8" t="s">
        <v>56</v>
      </c>
      <c r="D33" s="8">
        <v>2014</v>
      </c>
      <c r="E33" s="8" t="s">
        <v>57</v>
      </c>
      <c r="F33" s="13">
        <v>1</v>
      </c>
      <c r="G33" s="9">
        <f>VLOOKUP(B:B,[1]资格复审人员名单!$A:$B,2,FALSE)</f>
        <v>73.5</v>
      </c>
      <c r="H33" s="9">
        <v>82.72</v>
      </c>
      <c r="I33" s="11">
        <f t="shared" si="0"/>
        <v>79.031999999999996</v>
      </c>
      <c r="J33" s="9">
        <v>1</v>
      </c>
    </row>
    <row r="34" spans="1:10" s="2" customFormat="1" ht="18.95" customHeight="1" x14ac:dyDescent="0.15">
      <c r="A34" s="8">
        <v>32</v>
      </c>
      <c r="B34" s="8">
        <v>124022910</v>
      </c>
      <c r="C34" s="8" t="s">
        <v>58</v>
      </c>
      <c r="D34" s="8" t="s">
        <v>59</v>
      </c>
      <c r="E34" s="8" t="s">
        <v>57</v>
      </c>
      <c r="F34" s="13"/>
      <c r="G34" s="9">
        <f>VLOOKUP(B:B,[1]资格复审人员名单!$A:$B,2,FALSE)</f>
        <v>70</v>
      </c>
      <c r="H34" s="9">
        <v>81.16</v>
      </c>
      <c r="I34" s="11">
        <f t="shared" si="0"/>
        <v>76.695999999999998</v>
      </c>
      <c r="J34" s="9">
        <v>2</v>
      </c>
    </row>
    <row r="35" spans="1:10" s="2" customFormat="1" ht="18.95" customHeight="1" x14ac:dyDescent="0.15">
      <c r="A35" s="8">
        <v>33</v>
      </c>
      <c r="B35" s="8">
        <v>124025626</v>
      </c>
      <c r="C35" s="8" t="s">
        <v>60</v>
      </c>
      <c r="D35" s="8" t="s">
        <v>59</v>
      </c>
      <c r="E35" s="8" t="s">
        <v>57</v>
      </c>
      <c r="F35" s="13"/>
      <c r="G35" s="9">
        <f>VLOOKUP(B:B,[1]资格复审人员名单!$A:$B,2,FALSE)</f>
        <v>66.25</v>
      </c>
      <c r="H35" s="9">
        <v>82.04</v>
      </c>
      <c r="I35" s="11">
        <f t="shared" si="0"/>
        <v>75.724000000000004</v>
      </c>
      <c r="J35" s="9">
        <v>3</v>
      </c>
    </row>
    <row r="36" spans="1:10" s="2" customFormat="1" ht="18.95" customHeight="1" x14ac:dyDescent="0.15">
      <c r="A36" s="8">
        <v>34</v>
      </c>
      <c r="B36" s="8">
        <v>124026119</v>
      </c>
      <c r="C36" s="8" t="s">
        <v>61</v>
      </c>
      <c r="D36" s="8" t="s">
        <v>62</v>
      </c>
      <c r="E36" s="8" t="s">
        <v>63</v>
      </c>
      <c r="F36" s="13">
        <v>1</v>
      </c>
      <c r="G36" s="9">
        <f>VLOOKUP(B:B,[1]资格复审人员名单!$A:$B,2,FALSE)</f>
        <v>68.25</v>
      </c>
      <c r="H36" s="9">
        <v>81.72</v>
      </c>
      <c r="I36" s="11">
        <f t="shared" si="0"/>
        <v>76.331999999999994</v>
      </c>
      <c r="J36" s="9">
        <v>1</v>
      </c>
    </row>
    <row r="37" spans="1:10" s="2" customFormat="1" ht="18.95" customHeight="1" x14ac:dyDescent="0.15">
      <c r="A37" s="8">
        <v>35</v>
      </c>
      <c r="B37" s="8">
        <v>124023227</v>
      </c>
      <c r="C37" s="8" t="s">
        <v>64</v>
      </c>
      <c r="D37" s="8">
        <v>2015</v>
      </c>
      <c r="E37" s="8" t="s">
        <v>63</v>
      </c>
      <c r="F37" s="13"/>
      <c r="G37" s="9">
        <f>VLOOKUP(B:B,[1]资格复审人员名单!$A:$B,2,FALSE)</f>
        <v>68.25</v>
      </c>
      <c r="H37" s="9">
        <v>80.959999999999994</v>
      </c>
      <c r="I37" s="11">
        <f t="shared" si="0"/>
        <v>75.875999999999991</v>
      </c>
      <c r="J37" s="9">
        <v>2</v>
      </c>
    </row>
    <row r="38" spans="1:10" s="2" customFormat="1" ht="18.95" customHeight="1" x14ac:dyDescent="0.15">
      <c r="A38" s="8">
        <v>36</v>
      </c>
      <c r="B38" s="8">
        <v>124020505</v>
      </c>
      <c r="C38" s="8" t="s">
        <v>65</v>
      </c>
      <c r="D38" s="8" t="s">
        <v>62</v>
      </c>
      <c r="E38" s="8" t="s">
        <v>63</v>
      </c>
      <c r="F38" s="13"/>
      <c r="G38" s="9">
        <f>VLOOKUP(B:B,[1]资格复审人员名单!$A:$B,2,FALSE)</f>
        <v>67.75</v>
      </c>
      <c r="H38" s="9">
        <v>78.319999999999993</v>
      </c>
      <c r="I38" s="11">
        <f t="shared" si="0"/>
        <v>74.091999999999999</v>
      </c>
      <c r="J38" s="9">
        <v>3</v>
      </c>
    </row>
    <row r="39" spans="1:10" s="2" customFormat="1" ht="18.95" customHeight="1" x14ac:dyDescent="0.15">
      <c r="A39" s="8">
        <v>37</v>
      </c>
      <c r="B39" s="8">
        <v>124026027</v>
      </c>
      <c r="C39" s="8" t="s">
        <v>66</v>
      </c>
      <c r="D39" s="8" t="s">
        <v>67</v>
      </c>
      <c r="E39" s="8" t="s">
        <v>68</v>
      </c>
      <c r="F39" s="13">
        <v>1</v>
      </c>
      <c r="G39" s="9">
        <f>VLOOKUP(B:B,[1]资格复审人员名单!$A:$B,2,FALSE)</f>
        <v>65</v>
      </c>
      <c r="H39" s="9">
        <v>85.42</v>
      </c>
      <c r="I39" s="11">
        <f t="shared" si="0"/>
        <v>77.25200000000001</v>
      </c>
      <c r="J39" s="9">
        <v>1</v>
      </c>
    </row>
    <row r="40" spans="1:10" s="2" customFormat="1" ht="18.95" customHeight="1" x14ac:dyDescent="0.15">
      <c r="A40" s="8">
        <v>38</v>
      </c>
      <c r="B40" s="8">
        <v>124021914</v>
      </c>
      <c r="C40" s="8" t="s">
        <v>69</v>
      </c>
      <c r="D40" s="8">
        <v>2017</v>
      </c>
      <c r="E40" s="8" t="s">
        <v>68</v>
      </c>
      <c r="F40" s="13"/>
      <c r="G40" s="9">
        <f>VLOOKUP(B:B,[1]资格复审人员名单!$A:$B,2,FALSE)</f>
        <v>67</v>
      </c>
      <c r="H40" s="9">
        <v>82.54</v>
      </c>
      <c r="I40" s="11">
        <f t="shared" si="0"/>
        <v>76.323999999999998</v>
      </c>
      <c r="J40" s="9">
        <v>2</v>
      </c>
    </row>
    <row r="41" spans="1:10" s="2" customFormat="1" ht="18.95" customHeight="1" x14ac:dyDescent="0.15">
      <c r="A41" s="8">
        <v>39</v>
      </c>
      <c r="B41" s="8">
        <v>124026502</v>
      </c>
      <c r="C41" s="8" t="s">
        <v>70</v>
      </c>
      <c r="D41" s="8" t="s">
        <v>67</v>
      </c>
      <c r="E41" s="8" t="s">
        <v>68</v>
      </c>
      <c r="F41" s="13"/>
      <c r="G41" s="9">
        <f>VLOOKUP(B:B,[1]资格复审人员名单!$A:$B,2,FALSE)</f>
        <v>65.5</v>
      </c>
      <c r="H41" s="9">
        <v>82.1</v>
      </c>
      <c r="I41" s="11">
        <f t="shared" si="0"/>
        <v>75.460000000000008</v>
      </c>
      <c r="J41" s="9">
        <v>3</v>
      </c>
    </row>
    <row r="42" spans="1:10" s="2" customFormat="1" ht="18.95" customHeight="1" x14ac:dyDescent="0.15">
      <c r="A42" s="8">
        <v>40</v>
      </c>
      <c r="B42" s="8">
        <v>124025108</v>
      </c>
      <c r="C42" s="8" t="s">
        <v>71</v>
      </c>
      <c r="D42" s="8" t="s">
        <v>72</v>
      </c>
      <c r="E42" s="8" t="s">
        <v>73</v>
      </c>
      <c r="F42" s="13">
        <v>1</v>
      </c>
      <c r="G42" s="9">
        <f>VLOOKUP(B:B,[1]资格复审人员名单!$A:$B,2,FALSE)</f>
        <v>64.25</v>
      </c>
      <c r="H42" s="9">
        <v>83.06</v>
      </c>
      <c r="I42" s="11">
        <f t="shared" si="0"/>
        <v>75.536000000000001</v>
      </c>
      <c r="J42" s="9">
        <v>1</v>
      </c>
    </row>
    <row r="43" spans="1:10" s="2" customFormat="1" ht="18.95" customHeight="1" x14ac:dyDescent="0.15">
      <c r="A43" s="8">
        <v>41</v>
      </c>
      <c r="B43" s="8">
        <v>124022305</v>
      </c>
      <c r="C43" s="8" t="s">
        <v>74</v>
      </c>
      <c r="D43" s="8" t="s">
        <v>72</v>
      </c>
      <c r="E43" s="8" t="s">
        <v>73</v>
      </c>
      <c r="F43" s="13"/>
      <c r="G43" s="9">
        <f>VLOOKUP(B:B,[1]资格复审人员名单!$A:$B,2,FALSE)</f>
        <v>64</v>
      </c>
      <c r="H43" s="9">
        <v>81.06</v>
      </c>
      <c r="I43" s="11">
        <f t="shared" si="0"/>
        <v>74.236000000000004</v>
      </c>
      <c r="J43" s="9">
        <v>2</v>
      </c>
    </row>
    <row r="44" spans="1:10" s="2" customFormat="1" ht="18.95" customHeight="1" x14ac:dyDescent="0.15">
      <c r="A44" s="8">
        <v>42</v>
      </c>
      <c r="B44" s="8">
        <v>124022426</v>
      </c>
      <c r="C44" s="8" t="s">
        <v>75</v>
      </c>
      <c r="D44" s="8">
        <v>2020</v>
      </c>
      <c r="E44" s="8" t="s">
        <v>73</v>
      </c>
      <c r="F44" s="14"/>
      <c r="G44" s="9">
        <f>VLOOKUP(B:B,[1]资格复审人员名单!$A:$B,2,FALSE)</f>
        <v>64.25</v>
      </c>
      <c r="H44" s="9">
        <v>80.239999999999995</v>
      </c>
      <c r="I44" s="11">
        <f t="shared" si="0"/>
        <v>73.843999999999994</v>
      </c>
      <c r="J44" s="9">
        <v>3</v>
      </c>
    </row>
    <row r="45" spans="1:10" s="2" customFormat="1" ht="18.95" customHeight="1" x14ac:dyDescent="0.15">
      <c r="A45" s="8">
        <v>43</v>
      </c>
      <c r="B45" s="8">
        <v>124023510</v>
      </c>
      <c r="C45" s="8" t="s">
        <v>76</v>
      </c>
      <c r="D45" s="8" t="s">
        <v>77</v>
      </c>
      <c r="E45" s="8" t="s">
        <v>73</v>
      </c>
      <c r="F45" s="13">
        <v>2</v>
      </c>
      <c r="G45" s="9">
        <f>VLOOKUP(B:B,[1]资格复审人员名单!$A:$B,2,FALSE)</f>
        <v>68.5</v>
      </c>
      <c r="H45" s="9">
        <v>82.6</v>
      </c>
      <c r="I45" s="11">
        <f t="shared" si="0"/>
        <v>76.959999999999994</v>
      </c>
      <c r="J45" s="9">
        <v>1</v>
      </c>
    </row>
    <row r="46" spans="1:10" s="2" customFormat="1" ht="18.95" customHeight="1" x14ac:dyDescent="0.15">
      <c r="A46" s="8">
        <v>44</v>
      </c>
      <c r="B46" s="8">
        <v>124020710</v>
      </c>
      <c r="C46" s="8" t="s">
        <v>78</v>
      </c>
      <c r="D46" s="8" t="s">
        <v>77</v>
      </c>
      <c r="E46" s="8" t="s">
        <v>73</v>
      </c>
      <c r="F46" s="13"/>
      <c r="G46" s="9">
        <f>VLOOKUP(B:B,[1]资格复审人员名单!$A:$B,2,FALSE)</f>
        <v>65.5</v>
      </c>
      <c r="H46" s="9">
        <v>82.5</v>
      </c>
      <c r="I46" s="11">
        <f t="shared" si="0"/>
        <v>75.7</v>
      </c>
      <c r="J46" s="9">
        <v>2</v>
      </c>
    </row>
    <row r="47" spans="1:10" s="2" customFormat="1" ht="18.95" customHeight="1" x14ac:dyDescent="0.15">
      <c r="A47" s="8">
        <v>45</v>
      </c>
      <c r="B47" s="8">
        <v>124022709</v>
      </c>
      <c r="C47" s="8" t="s">
        <v>79</v>
      </c>
      <c r="D47" s="8" t="s">
        <v>77</v>
      </c>
      <c r="E47" s="8" t="s">
        <v>73</v>
      </c>
      <c r="F47" s="13"/>
      <c r="G47" s="9">
        <f>VLOOKUP(B:B,[1]资格复审人员名单!$A:$B,2,FALSE)</f>
        <v>63</v>
      </c>
      <c r="H47" s="9">
        <v>83.02</v>
      </c>
      <c r="I47" s="11">
        <f t="shared" si="0"/>
        <v>75.012</v>
      </c>
      <c r="J47" s="9">
        <v>3</v>
      </c>
    </row>
    <row r="48" spans="1:10" s="2" customFormat="1" ht="18.95" customHeight="1" x14ac:dyDescent="0.15">
      <c r="A48" s="8">
        <v>46</v>
      </c>
      <c r="B48" s="8">
        <v>124024108</v>
      </c>
      <c r="C48" s="8" t="s">
        <v>80</v>
      </c>
      <c r="D48" s="8" t="s">
        <v>77</v>
      </c>
      <c r="E48" s="8" t="s">
        <v>73</v>
      </c>
      <c r="F48" s="13"/>
      <c r="G48" s="9">
        <f>VLOOKUP(B:B,[1]资格复审人员名单!$A:$B,2,FALSE)</f>
        <v>57.75</v>
      </c>
      <c r="H48" s="9">
        <v>80.62</v>
      </c>
      <c r="I48" s="11">
        <f t="shared" si="0"/>
        <v>71.472000000000008</v>
      </c>
      <c r="J48" s="9">
        <v>4</v>
      </c>
    </row>
    <row r="49" spans="1:10" s="2" customFormat="1" ht="18.95" customHeight="1" x14ac:dyDescent="0.15">
      <c r="A49" s="8">
        <v>47</v>
      </c>
      <c r="B49" s="8">
        <v>124026419</v>
      </c>
      <c r="C49" s="8" t="s">
        <v>81</v>
      </c>
      <c r="D49" s="8" t="s">
        <v>77</v>
      </c>
      <c r="E49" s="8" t="s">
        <v>73</v>
      </c>
      <c r="F49" s="13"/>
      <c r="G49" s="9">
        <f>VLOOKUP(B:B,[1]资格复审人员名单!$A:$B,2,FALSE)</f>
        <v>56.5</v>
      </c>
      <c r="H49" s="9">
        <v>81.3</v>
      </c>
      <c r="I49" s="11">
        <f t="shared" si="0"/>
        <v>71.38</v>
      </c>
      <c r="J49" s="9">
        <v>5</v>
      </c>
    </row>
    <row r="50" spans="1:10" s="2" customFormat="1" ht="18.95" customHeight="1" x14ac:dyDescent="0.15">
      <c r="A50" s="8">
        <v>48</v>
      </c>
      <c r="B50" s="8">
        <v>124021217</v>
      </c>
      <c r="C50" s="8" t="s">
        <v>82</v>
      </c>
      <c r="D50" s="8" t="s">
        <v>77</v>
      </c>
      <c r="E50" s="8" t="s">
        <v>73</v>
      </c>
      <c r="F50" s="13"/>
      <c r="G50" s="10">
        <v>50.5</v>
      </c>
      <c r="H50" s="9">
        <v>80.959999999999994</v>
      </c>
      <c r="I50" s="11">
        <f t="shared" si="0"/>
        <v>68.775999999999996</v>
      </c>
      <c r="J50" s="9">
        <v>6</v>
      </c>
    </row>
    <row r="51" spans="1:10" s="2" customFormat="1" ht="18.95" customHeight="1" x14ac:dyDescent="0.15">
      <c r="A51" s="8">
        <v>49</v>
      </c>
      <c r="B51" s="8">
        <v>124020423</v>
      </c>
      <c r="C51" s="8" t="s">
        <v>83</v>
      </c>
      <c r="D51" s="8" t="s">
        <v>84</v>
      </c>
      <c r="E51" s="8" t="s">
        <v>85</v>
      </c>
      <c r="F51" s="13">
        <v>1</v>
      </c>
      <c r="G51" s="9">
        <f>VLOOKUP(B:B,[1]资格复审人员名单!$A:$B,2,FALSE)</f>
        <v>65</v>
      </c>
      <c r="H51" s="9">
        <v>83.76</v>
      </c>
      <c r="I51" s="11">
        <f t="shared" si="0"/>
        <v>76.256</v>
      </c>
      <c r="J51" s="9">
        <v>1</v>
      </c>
    </row>
    <row r="52" spans="1:10" s="2" customFormat="1" ht="18.95" customHeight="1" x14ac:dyDescent="0.15">
      <c r="A52" s="8">
        <v>50</v>
      </c>
      <c r="B52" s="8">
        <v>124023419</v>
      </c>
      <c r="C52" s="8" t="s">
        <v>86</v>
      </c>
      <c r="D52" s="8" t="s">
        <v>84</v>
      </c>
      <c r="E52" s="8" t="s">
        <v>85</v>
      </c>
      <c r="F52" s="13"/>
      <c r="G52" s="9">
        <f>VLOOKUP(B:B,[1]资格复审人员名单!$A:$B,2,FALSE)</f>
        <v>65</v>
      </c>
      <c r="H52" s="9">
        <v>83.24</v>
      </c>
      <c r="I52" s="11">
        <f t="shared" si="0"/>
        <v>75.943999999999988</v>
      </c>
      <c r="J52" s="9">
        <v>2</v>
      </c>
    </row>
    <row r="53" spans="1:10" s="2" customFormat="1" ht="18.95" customHeight="1" x14ac:dyDescent="0.15">
      <c r="A53" s="8">
        <v>51</v>
      </c>
      <c r="B53" s="8">
        <v>124021403</v>
      </c>
      <c r="C53" s="8" t="s">
        <v>87</v>
      </c>
      <c r="D53" s="8">
        <v>2023</v>
      </c>
      <c r="E53" s="8" t="s">
        <v>85</v>
      </c>
      <c r="F53" s="14"/>
      <c r="G53" s="9">
        <f>VLOOKUP(B:B,[1]资格复审人员名单!$A:$B,2,FALSE)</f>
        <v>68.25</v>
      </c>
      <c r="H53" s="9">
        <v>78.86</v>
      </c>
      <c r="I53" s="11">
        <f t="shared" si="0"/>
        <v>74.616</v>
      </c>
      <c r="J53" s="9">
        <v>3</v>
      </c>
    </row>
    <row r="54" spans="1:10" s="2" customFormat="1" ht="18.95" customHeight="1" x14ac:dyDescent="0.15">
      <c r="A54" s="8">
        <v>52</v>
      </c>
      <c r="B54" s="8">
        <v>324070811</v>
      </c>
      <c r="C54" s="8" t="s">
        <v>88</v>
      </c>
      <c r="D54" s="8">
        <v>2027</v>
      </c>
      <c r="E54" s="8" t="s">
        <v>89</v>
      </c>
      <c r="F54" s="13">
        <v>1</v>
      </c>
      <c r="G54" s="9">
        <f>VLOOKUP(B:B,[1]资格复审人员名单!$A:$B,2,FALSE)</f>
        <v>55</v>
      </c>
      <c r="H54" s="9">
        <v>81.88</v>
      </c>
      <c r="I54" s="11">
        <f t="shared" si="0"/>
        <v>71.127999999999986</v>
      </c>
      <c r="J54" s="9">
        <v>1</v>
      </c>
    </row>
    <row r="55" spans="1:10" s="2" customFormat="1" ht="18.95" customHeight="1" x14ac:dyDescent="0.15">
      <c r="A55" s="8">
        <v>53</v>
      </c>
      <c r="B55" s="8">
        <v>324071005</v>
      </c>
      <c r="C55" s="8" t="s">
        <v>90</v>
      </c>
      <c r="D55" s="8" t="s">
        <v>91</v>
      </c>
      <c r="E55" s="8" t="s">
        <v>89</v>
      </c>
      <c r="F55" s="13"/>
      <c r="G55" s="9">
        <f>VLOOKUP(B:B,[1]资格复审人员名单!$A:$B,2,FALSE)</f>
        <v>47.5</v>
      </c>
      <c r="H55" s="9">
        <v>84.08</v>
      </c>
      <c r="I55" s="11">
        <f t="shared" si="0"/>
        <v>69.448000000000008</v>
      </c>
      <c r="J55" s="9">
        <v>2</v>
      </c>
    </row>
    <row r="56" spans="1:10" s="2" customFormat="1" ht="18.95" customHeight="1" x14ac:dyDescent="0.15">
      <c r="A56" s="8">
        <v>54</v>
      </c>
      <c r="B56" s="8">
        <v>324070607</v>
      </c>
      <c r="C56" s="8" t="s">
        <v>92</v>
      </c>
      <c r="D56" s="8" t="s">
        <v>91</v>
      </c>
      <c r="E56" s="8" t="s">
        <v>89</v>
      </c>
      <c r="F56" s="13"/>
      <c r="G56" s="9">
        <f>VLOOKUP(B:B,[1]资格复审人员名单!$A:$B,2,FALSE)</f>
        <v>47.5</v>
      </c>
      <c r="H56" s="9">
        <v>83.34</v>
      </c>
      <c r="I56" s="11">
        <f t="shared" si="0"/>
        <v>69.003999999999991</v>
      </c>
      <c r="J56" s="9">
        <v>3</v>
      </c>
    </row>
    <row r="57" spans="1:10" s="2" customFormat="1" ht="18.95" customHeight="1" x14ac:dyDescent="0.15">
      <c r="A57" s="8">
        <v>55</v>
      </c>
      <c r="B57" s="8">
        <v>124023021</v>
      </c>
      <c r="C57" s="8" t="s">
        <v>93</v>
      </c>
      <c r="D57" s="8">
        <v>2028</v>
      </c>
      <c r="E57" s="8" t="s">
        <v>94</v>
      </c>
      <c r="F57" s="13">
        <v>1</v>
      </c>
      <c r="G57" s="9">
        <f>VLOOKUP(B:B,[1]资格复审人员名单!$A:$B,2,FALSE)</f>
        <v>70.25</v>
      </c>
      <c r="H57" s="9">
        <v>85.9</v>
      </c>
      <c r="I57" s="11">
        <f t="shared" si="0"/>
        <v>79.64</v>
      </c>
      <c r="J57" s="9">
        <v>1</v>
      </c>
    </row>
    <row r="58" spans="1:10" s="2" customFormat="1" ht="18.95" customHeight="1" x14ac:dyDescent="0.15">
      <c r="A58" s="8">
        <v>56</v>
      </c>
      <c r="B58" s="8">
        <v>124021722</v>
      </c>
      <c r="C58" s="8" t="s">
        <v>95</v>
      </c>
      <c r="D58" s="8" t="s">
        <v>96</v>
      </c>
      <c r="E58" s="8" t="s">
        <v>94</v>
      </c>
      <c r="F58" s="13"/>
      <c r="G58" s="9">
        <f>VLOOKUP(B:B,[1]资格复审人员名单!$A:$B,2,FALSE)</f>
        <v>65.25</v>
      </c>
      <c r="H58" s="9">
        <v>87.12</v>
      </c>
      <c r="I58" s="11">
        <f t="shared" si="0"/>
        <v>78.372</v>
      </c>
      <c r="J58" s="9">
        <v>2</v>
      </c>
    </row>
    <row r="59" spans="1:10" s="2" customFormat="1" ht="18.95" customHeight="1" x14ac:dyDescent="0.15">
      <c r="A59" s="8">
        <v>57</v>
      </c>
      <c r="B59" s="8">
        <v>124020227</v>
      </c>
      <c r="C59" s="8" t="s">
        <v>97</v>
      </c>
      <c r="D59" s="8" t="s">
        <v>96</v>
      </c>
      <c r="E59" s="8" t="s">
        <v>94</v>
      </c>
      <c r="F59" s="13"/>
      <c r="G59" s="10">
        <v>64</v>
      </c>
      <c r="H59" s="9">
        <v>82.98</v>
      </c>
      <c r="I59" s="11">
        <f t="shared" si="0"/>
        <v>75.388000000000005</v>
      </c>
      <c r="J59" s="9">
        <v>3</v>
      </c>
    </row>
    <row r="60" spans="1:10" s="2" customFormat="1" ht="18.95" customHeight="1" x14ac:dyDescent="0.15">
      <c r="A60" s="8">
        <v>58</v>
      </c>
      <c r="B60" s="8">
        <v>124023504</v>
      </c>
      <c r="C60" s="8" t="s">
        <v>98</v>
      </c>
      <c r="D60" s="8" t="s">
        <v>99</v>
      </c>
      <c r="E60" s="8" t="s">
        <v>100</v>
      </c>
      <c r="F60" s="13">
        <v>1</v>
      </c>
      <c r="G60" s="9">
        <f>VLOOKUP(B:B,[1]资格复审人员名单!$A:$B,2,FALSE)</f>
        <v>66.25</v>
      </c>
      <c r="H60" s="9">
        <v>86.9</v>
      </c>
      <c r="I60" s="11">
        <f t="shared" si="0"/>
        <v>78.64</v>
      </c>
      <c r="J60" s="9">
        <v>1</v>
      </c>
    </row>
    <row r="61" spans="1:10" s="2" customFormat="1" ht="18.95" customHeight="1" x14ac:dyDescent="0.15">
      <c r="A61" s="8">
        <v>59</v>
      </c>
      <c r="B61" s="8">
        <v>124023115</v>
      </c>
      <c r="C61" s="8" t="s">
        <v>101</v>
      </c>
      <c r="D61" s="8">
        <v>2029</v>
      </c>
      <c r="E61" s="8" t="s">
        <v>100</v>
      </c>
      <c r="F61" s="13"/>
      <c r="G61" s="9">
        <f>VLOOKUP(B:B,[1]资格复审人员名单!$A:$B,2,FALSE)</f>
        <v>67.75</v>
      </c>
      <c r="H61" s="9">
        <v>83.28</v>
      </c>
      <c r="I61" s="11">
        <f t="shared" si="0"/>
        <v>77.067999999999998</v>
      </c>
      <c r="J61" s="9">
        <v>2</v>
      </c>
    </row>
    <row r="62" spans="1:10" s="2" customFormat="1" ht="18.95" customHeight="1" x14ac:dyDescent="0.15">
      <c r="A62" s="8">
        <v>60</v>
      </c>
      <c r="B62" s="8">
        <v>124022010</v>
      </c>
      <c r="C62" s="8" t="s">
        <v>102</v>
      </c>
      <c r="D62" s="8" t="s">
        <v>99</v>
      </c>
      <c r="E62" s="8" t="s">
        <v>100</v>
      </c>
      <c r="F62" s="13"/>
      <c r="G62" s="9">
        <f>VLOOKUP(B:B,[1]资格复审人员名单!$A:$B,2,FALSE)</f>
        <v>59.25</v>
      </c>
      <c r="H62" s="9" t="s">
        <v>27</v>
      </c>
      <c r="I62" s="11">
        <v>0</v>
      </c>
      <c r="J62" s="9"/>
    </row>
    <row r="63" spans="1:10" s="2" customFormat="1" ht="18.95" customHeight="1" x14ac:dyDescent="0.15">
      <c r="A63" s="8">
        <v>61</v>
      </c>
      <c r="B63" s="8">
        <v>124022119</v>
      </c>
      <c r="C63" s="8" t="s">
        <v>103</v>
      </c>
      <c r="D63" s="8" t="s">
        <v>104</v>
      </c>
      <c r="E63" s="8" t="s">
        <v>105</v>
      </c>
      <c r="F63" s="13">
        <v>1</v>
      </c>
      <c r="G63" s="9">
        <f>VLOOKUP(B:B,[1]资格复审人员名单!$A:$B,2,FALSE)</f>
        <v>65.75</v>
      </c>
      <c r="H63" s="9">
        <v>83.66</v>
      </c>
      <c r="I63" s="11">
        <f>G63*0.4+H63*0.6</f>
        <v>76.495999999999995</v>
      </c>
      <c r="J63" s="9">
        <v>1</v>
      </c>
    </row>
    <row r="64" spans="1:10" s="2" customFormat="1" ht="18.95" customHeight="1" x14ac:dyDescent="0.15">
      <c r="A64" s="8">
        <v>62</v>
      </c>
      <c r="B64" s="8">
        <v>124022512</v>
      </c>
      <c r="C64" s="8" t="s">
        <v>106</v>
      </c>
      <c r="D64" s="8">
        <v>2030</v>
      </c>
      <c r="E64" s="8" t="s">
        <v>105</v>
      </c>
      <c r="F64" s="13"/>
      <c r="G64" s="9">
        <f>VLOOKUP(B:B,[1]资格复审人员名单!$A:$B,2,FALSE)</f>
        <v>66.5</v>
      </c>
      <c r="H64" s="9">
        <v>82.62</v>
      </c>
      <c r="I64" s="11">
        <f>G64*0.4+H64*0.6</f>
        <v>76.171999999999997</v>
      </c>
      <c r="J64" s="9">
        <v>2</v>
      </c>
    </row>
    <row r="65" spans="1:10" s="2" customFormat="1" ht="18.95" customHeight="1" x14ac:dyDescent="0.15">
      <c r="A65" s="8">
        <v>63</v>
      </c>
      <c r="B65" s="8">
        <v>124024319</v>
      </c>
      <c r="C65" s="8" t="s">
        <v>107</v>
      </c>
      <c r="D65" s="8" t="s">
        <v>104</v>
      </c>
      <c r="E65" s="8" t="s">
        <v>105</v>
      </c>
      <c r="F65" s="13"/>
      <c r="G65" s="9">
        <f>VLOOKUP(B:B,[1]资格复审人员名单!$A:$B,2,FALSE)</f>
        <v>65.75</v>
      </c>
      <c r="H65" s="9">
        <v>83.04</v>
      </c>
      <c r="I65" s="11">
        <f>G65*0.4+H65*0.6</f>
        <v>76.124000000000009</v>
      </c>
      <c r="J65" s="9">
        <v>3</v>
      </c>
    </row>
    <row r="66" spans="1:10" s="2" customFormat="1" ht="18.95" customHeight="1" x14ac:dyDescent="0.15">
      <c r="A66" s="8">
        <v>64</v>
      </c>
      <c r="B66" s="8">
        <v>124023727</v>
      </c>
      <c r="C66" s="8" t="s">
        <v>108</v>
      </c>
      <c r="D66" s="8">
        <v>2032</v>
      </c>
      <c r="E66" s="8" t="s">
        <v>109</v>
      </c>
      <c r="F66" s="13">
        <v>1</v>
      </c>
      <c r="G66" s="9">
        <f>VLOOKUP(B:B,[1]资格复审人员名单!$A:$B,2,FALSE)</f>
        <v>67.75</v>
      </c>
      <c r="H66" s="9">
        <v>87.4</v>
      </c>
      <c r="I66" s="11">
        <f>G66*0.4+H66*0.6</f>
        <v>79.540000000000006</v>
      </c>
      <c r="J66" s="9">
        <v>1</v>
      </c>
    </row>
    <row r="67" spans="1:10" s="2" customFormat="1" ht="18.95" customHeight="1" x14ac:dyDescent="0.15">
      <c r="A67" s="8">
        <v>65</v>
      </c>
      <c r="B67" s="8">
        <v>124022527</v>
      </c>
      <c r="C67" s="8" t="s">
        <v>110</v>
      </c>
      <c r="D67" s="8" t="s">
        <v>111</v>
      </c>
      <c r="E67" s="8" t="s">
        <v>109</v>
      </c>
      <c r="F67" s="13"/>
      <c r="G67" s="9">
        <f>VLOOKUP(B:B,[1]资格复审人员名单!$A:$B,2,FALSE)</f>
        <v>67.25</v>
      </c>
      <c r="H67" s="9">
        <v>80.5</v>
      </c>
      <c r="I67" s="11">
        <f>G67*0.4+H67*0.6</f>
        <v>75.2</v>
      </c>
      <c r="J67" s="9">
        <v>2</v>
      </c>
    </row>
    <row r="68" spans="1:10" s="2" customFormat="1" ht="18.95" customHeight="1" x14ac:dyDescent="0.15">
      <c r="A68" s="8">
        <v>66</v>
      </c>
      <c r="B68" s="8">
        <v>124024207</v>
      </c>
      <c r="C68" s="8" t="s">
        <v>112</v>
      </c>
      <c r="D68" s="8" t="s">
        <v>111</v>
      </c>
      <c r="E68" s="8" t="s">
        <v>109</v>
      </c>
      <c r="F68" s="13"/>
      <c r="G68" s="10">
        <v>67</v>
      </c>
      <c r="H68" s="9">
        <v>80.58</v>
      </c>
      <c r="I68" s="11">
        <f t="shared" ref="I68:I99" si="1">G68*0.4+H68*0.6</f>
        <v>75.147999999999996</v>
      </c>
      <c r="J68" s="9">
        <v>3</v>
      </c>
    </row>
    <row r="69" spans="1:10" s="2" customFormat="1" ht="18.95" customHeight="1" x14ac:dyDescent="0.15">
      <c r="A69" s="8">
        <v>67</v>
      </c>
      <c r="B69" s="8">
        <v>124020523</v>
      </c>
      <c r="C69" s="8" t="s">
        <v>113</v>
      </c>
      <c r="D69" s="8">
        <v>2033</v>
      </c>
      <c r="E69" s="8" t="s">
        <v>114</v>
      </c>
      <c r="F69" s="13">
        <v>1</v>
      </c>
      <c r="G69" s="9">
        <f>VLOOKUP(B:B,[1]资格复审人员名单!$A:$B,2,FALSE)</f>
        <v>75.5</v>
      </c>
      <c r="H69" s="9">
        <v>84.06</v>
      </c>
      <c r="I69" s="11">
        <f t="shared" si="1"/>
        <v>80.635999999999996</v>
      </c>
      <c r="J69" s="9">
        <v>1</v>
      </c>
    </row>
    <row r="70" spans="1:10" s="2" customFormat="1" ht="18.95" customHeight="1" x14ac:dyDescent="0.15">
      <c r="A70" s="8">
        <v>68</v>
      </c>
      <c r="B70" s="8">
        <v>124024510</v>
      </c>
      <c r="C70" s="8" t="s">
        <v>115</v>
      </c>
      <c r="D70" s="8" t="s">
        <v>116</v>
      </c>
      <c r="E70" s="8" t="s">
        <v>114</v>
      </c>
      <c r="F70" s="13"/>
      <c r="G70" s="9">
        <f>VLOOKUP(B:B,[1]资格复审人员名单!$A:$B,2,FALSE)</f>
        <v>65.5</v>
      </c>
      <c r="H70" s="9">
        <v>82.94</v>
      </c>
      <c r="I70" s="11">
        <f t="shared" si="1"/>
        <v>75.963999999999999</v>
      </c>
      <c r="J70" s="9">
        <v>2</v>
      </c>
    </row>
    <row r="71" spans="1:10" s="2" customFormat="1" ht="18.95" customHeight="1" x14ac:dyDescent="0.15">
      <c r="A71" s="8">
        <v>69</v>
      </c>
      <c r="B71" s="8">
        <v>124021513</v>
      </c>
      <c r="C71" s="8" t="s">
        <v>117</v>
      </c>
      <c r="D71" s="8" t="s">
        <v>116</v>
      </c>
      <c r="E71" s="8" t="s">
        <v>114</v>
      </c>
      <c r="F71" s="13"/>
      <c r="G71" s="9">
        <f>VLOOKUP(B:B,[1]资格复审人员名单!$A:$B,2,FALSE)</f>
        <v>61</v>
      </c>
      <c r="H71" s="9">
        <v>82.78</v>
      </c>
      <c r="I71" s="11">
        <f t="shared" si="1"/>
        <v>74.067999999999998</v>
      </c>
      <c r="J71" s="9">
        <v>3</v>
      </c>
    </row>
    <row r="72" spans="1:10" s="2" customFormat="1" ht="18.95" customHeight="1" x14ac:dyDescent="0.15">
      <c r="A72" s="8">
        <v>70</v>
      </c>
      <c r="B72" s="8">
        <v>124025506</v>
      </c>
      <c r="C72" s="8" t="s">
        <v>118</v>
      </c>
      <c r="D72" s="8">
        <v>2034</v>
      </c>
      <c r="E72" s="8" t="s">
        <v>119</v>
      </c>
      <c r="F72" s="13">
        <v>1</v>
      </c>
      <c r="G72" s="9">
        <f>VLOOKUP(B:B,[1]资格复审人员名单!$A:$B,2,FALSE)</f>
        <v>74.5</v>
      </c>
      <c r="H72" s="9">
        <v>84.8</v>
      </c>
      <c r="I72" s="11">
        <f t="shared" si="1"/>
        <v>80.679999999999993</v>
      </c>
      <c r="J72" s="9">
        <v>1</v>
      </c>
    </row>
    <row r="73" spans="1:10" s="2" customFormat="1" ht="18.95" customHeight="1" x14ac:dyDescent="0.15">
      <c r="A73" s="8">
        <v>71</v>
      </c>
      <c r="B73" s="8">
        <v>124023207</v>
      </c>
      <c r="C73" s="8" t="s">
        <v>120</v>
      </c>
      <c r="D73" s="8" t="s">
        <v>121</v>
      </c>
      <c r="E73" s="8" t="s">
        <v>119</v>
      </c>
      <c r="F73" s="13"/>
      <c r="G73" s="9">
        <f>VLOOKUP(B:B,[1]资格复审人员名单!$A:$B,2,FALSE)</f>
        <v>72.25</v>
      </c>
      <c r="H73" s="9">
        <v>83.7</v>
      </c>
      <c r="I73" s="11">
        <f t="shared" si="1"/>
        <v>79.12</v>
      </c>
      <c r="J73" s="9">
        <v>2</v>
      </c>
    </row>
    <row r="74" spans="1:10" s="2" customFormat="1" ht="18.95" customHeight="1" x14ac:dyDescent="0.15">
      <c r="A74" s="8">
        <v>72</v>
      </c>
      <c r="B74" s="8">
        <v>124025010</v>
      </c>
      <c r="C74" s="8" t="s">
        <v>122</v>
      </c>
      <c r="D74" s="8" t="s">
        <v>121</v>
      </c>
      <c r="E74" s="8" t="s">
        <v>119</v>
      </c>
      <c r="F74" s="13"/>
      <c r="G74" s="9">
        <f>VLOOKUP(B:B,[1]资格复审人员名单!$A:$B,2,FALSE)</f>
        <v>71.5</v>
      </c>
      <c r="H74" s="9">
        <v>82.58</v>
      </c>
      <c r="I74" s="11">
        <f t="shared" si="1"/>
        <v>78.147999999999996</v>
      </c>
      <c r="J74" s="9">
        <v>3</v>
      </c>
    </row>
    <row r="75" spans="1:10" s="2" customFormat="1" ht="18.95" customHeight="1" x14ac:dyDescent="0.15">
      <c r="A75" s="8">
        <v>73</v>
      </c>
      <c r="B75" s="8">
        <v>124024520</v>
      </c>
      <c r="C75" s="8" t="s">
        <v>123</v>
      </c>
      <c r="D75" s="8" t="s">
        <v>124</v>
      </c>
      <c r="E75" s="8" t="s">
        <v>125</v>
      </c>
      <c r="F75" s="13">
        <v>1</v>
      </c>
      <c r="G75" s="9">
        <f>VLOOKUP(B:B,[1]资格复审人员名单!$A:$B,2,FALSE)</f>
        <v>35.6</v>
      </c>
      <c r="H75" s="9">
        <v>88.46</v>
      </c>
      <c r="I75" s="11">
        <f>G75+H75*0.4</f>
        <v>70.984000000000009</v>
      </c>
      <c r="J75" s="9">
        <v>1</v>
      </c>
    </row>
    <row r="76" spans="1:10" s="2" customFormat="1" ht="18.95" customHeight="1" x14ac:dyDescent="0.15">
      <c r="A76" s="8">
        <v>74</v>
      </c>
      <c r="B76" s="8">
        <v>124021616</v>
      </c>
      <c r="C76" s="8" t="s">
        <v>126</v>
      </c>
      <c r="D76" s="8" t="s">
        <v>124</v>
      </c>
      <c r="E76" s="8" t="s">
        <v>125</v>
      </c>
      <c r="F76" s="13"/>
      <c r="G76" s="9">
        <f>VLOOKUP(B:B,[1]资格复审人员名单!$A:$B,2,FALSE)</f>
        <v>36.700000000000003</v>
      </c>
      <c r="H76" s="9">
        <v>84.54</v>
      </c>
      <c r="I76" s="11">
        <f>G76+H76*0.4</f>
        <v>70.516000000000005</v>
      </c>
      <c r="J76" s="9">
        <v>2</v>
      </c>
    </row>
    <row r="77" spans="1:10" s="2" customFormat="1" ht="18.95" customHeight="1" x14ac:dyDescent="0.15">
      <c r="A77" s="8">
        <v>75</v>
      </c>
      <c r="B77" s="8">
        <v>124025811</v>
      </c>
      <c r="C77" s="8" t="s">
        <v>127</v>
      </c>
      <c r="D77" s="8" t="s">
        <v>124</v>
      </c>
      <c r="E77" s="8" t="s">
        <v>125</v>
      </c>
      <c r="F77" s="13"/>
      <c r="G77" s="9">
        <f>VLOOKUP(B:B,[1]资格复审人员名单!$A:$B,2,FALSE)</f>
        <v>29.1</v>
      </c>
      <c r="H77" s="9">
        <v>80.66</v>
      </c>
      <c r="I77" s="11">
        <f>G77+H77*0.4</f>
        <v>61.364000000000004</v>
      </c>
      <c r="J77" s="9">
        <v>3</v>
      </c>
    </row>
    <row r="78" spans="1:10" s="2" customFormat="1" ht="18.95" customHeight="1" x14ac:dyDescent="0.15">
      <c r="A78" s="8">
        <v>76</v>
      </c>
      <c r="B78" s="8">
        <v>124021829</v>
      </c>
      <c r="C78" s="8" t="s">
        <v>128</v>
      </c>
      <c r="D78" s="8" t="s">
        <v>129</v>
      </c>
      <c r="E78" s="8" t="s">
        <v>125</v>
      </c>
      <c r="F78" s="13">
        <v>1</v>
      </c>
      <c r="G78" s="9">
        <f>VLOOKUP(B:B,[1]资格复审人员名单!$A:$B,2,FALSE)</f>
        <v>67</v>
      </c>
      <c r="H78" s="9">
        <v>86.44</v>
      </c>
      <c r="I78" s="11">
        <f>G78*0.4+H78*0.6</f>
        <v>78.664000000000001</v>
      </c>
      <c r="J78" s="9">
        <v>1</v>
      </c>
    </row>
    <row r="79" spans="1:10" s="2" customFormat="1" ht="18.95" customHeight="1" x14ac:dyDescent="0.15">
      <c r="A79" s="8">
        <v>77</v>
      </c>
      <c r="B79" s="8">
        <v>124022822</v>
      </c>
      <c r="C79" s="8" t="s">
        <v>130</v>
      </c>
      <c r="D79" s="8" t="s">
        <v>129</v>
      </c>
      <c r="E79" s="8" t="s">
        <v>125</v>
      </c>
      <c r="F79" s="13"/>
      <c r="G79" s="9">
        <f>VLOOKUP(B:B,[1]资格复审人员名单!$A:$B,2,FALSE)</f>
        <v>68.75</v>
      </c>
      <c r="H79" s="9">
        <v>83.72</v>
      </c>
      <c r="I79" s="11">
        <f>G79*0.4+H79*0.6</f>
        <v>77.731999999999999</v>
      </c>
      <c r="J79" s="9">
        <v>2</v>
      </c>
    </row>
    <row r="80" spans="1:10" s="2" customFormat="1" ht="18.95" customHeight="1" x14ac:dyDescent="0.15">
      <c r="A80" s="8">
        <v>78</v>
      </c>
      <c r="B80" s="8">
        <v>124024701</v>
      </c>
      <c r="C80" s="8" t="s">
        <v>131</v>
      </c>
      <c r="D80" s="8" t="s">
        <v>129</v>
      </c>
      <c r="E80" s="8" t="s">
        <v>125</v>
      </c>
      <c r="F80" s="13"/>
      <c r="G80" s="9">
        <f>VLOOKUP(B:B,[1]资格复审人员名单!$A:$B,2,FALSE)</f>
        <v>55.25</v>
      </c>
      <c r="H80" s="9">
        <v>80.400000000000006</v>
      </c>
      <c r="I80" s="11">
        <f t="shared" si="1"/>
        <v>70.34</v>
      </c>
      <c r="J80" s="9">
        <v>3</v>
      </c>
    </row>
    <row r="81" spans="1:10" s="2" customFormat="1" ht="18.95" customHeight="1" x14ac:dyDescent="0.15">
      <c r="A81" s="8">
        <v>79</v>
      </c>
      <c r="B81" s="8">
        <v>124021522</v>
      </c>
      <c r="C81" s="8" t="s">
        <v>132</v>
      </c>
      <c r="D81" s="8" t="s">
        <v>133</v>
      </c>
      <c r="E81" s="8" t="s">
        <v>134</v>
      </c>
      <c r="F81" s="13">
        <v>1</v>
      </c>
      <c r="G81" s="9">
        <f>VLOOKUP(B:B,[1]资格复审人员名单!$A:$B,2,FALSE)</f>
        <v>65.25</v>
      </c>
      <c r="H81" s="9">
        <v>82.32</v>
      </c>
      <c r="I81" s="11">
        <f t="shared" si="1"/>
        <v>75.49199999999999</v>
      </c>
      <c r="J81" s="9">
        <v>1</v>
      </c>
    </row>
    <row r="82" spans="1:10" s="2" customFormat="1" ht="18.95" customHeight="1" x14ac:dyDescent="0.15">
      <c r="A82" s="8">
        <v>80</v>
      </c>
      <c r="B82" s="8">
        <v>124021927</v>
      </c>
      <c r="C82" s="8" t="s">
        <v>135</v>
      </c>
      <c r="D82" s="8" t="s">
        <v>133</v>
      </c>
      <c r="E82" s="8" t="s">
        <v>134</v>
      </c>
      <c r="F82" s="13"/>
      <c r="G82" s="9">
        <f>VLOOKUP(B:B,[1]资格复审人员名单!$A:$B,2,FALSE)</f>
        <v>59.5</v>
      </c>
      <c r="H82" s="9">
        <v>84.14</v>
      </c>
      <c r="I82" s="11">
        <f t="shared" si="1"/>
        <v>74.284000000000006</v>
      </c>
      <c r="J82" s="9">
        <v>2</v>
      </c>
    </row>
    <row r="83" spans="1:10" s="2" customFormat="1" ht="18.95" customHeight="1" x14ac:dyDescent="0.15">
      <c r="A83" s="8">
        <v>81</v>
      </c>
      <c r="B83" s="8">
        <v>124020225</v>
      </c>
      <c r="C83" s="8" t="s">
        <v>136</v>
      </c>
      <c r="D83" s="8" t="s">
        <v>133</v>
      </c>
      <c r="E83" s="8" t="s">
        <v>134</v>
      </c>
      <c r="F83" s="14"/>
      <c r="G83" s="9">
        <f>VLOOKUP(B:B,[1]资格复审人员名单!$A:$B,2,FALSE)</f>
        <v>67</v>
      </c>
      <c r="H83" s="9" t="s">
        <v>27</v>
      </c>
      <c r="I83" s="11">
        <v>0</v>
      </c>
      <c r="J83" s="9"/>
    </row>
    <row r="84" spans="1:10" s="2" customFormat="1" ht="18.95" customHeight="1" x14ac:dyDescent="0.15">
      <c r="A84" s="8">
        <v>82</v>
      </c>
      <c r="B84" s="8">
        <v>124021008</v>
      </c>
      <c r="C84" s="8" t="s">
        <v>137</v>
      </c>
      <c r="D84" s="8" t="s">
        <v>138</v>
      </c>
      <c r="E84" s="8" t="s">
        <v>139</v>
      </c>
      <c r="F84" s="13">
        <v>2</v>
      </c>
      <c r="G84" s="9">
        <f>VLOOKUP(B:B,[1]资格复审人员名单!$A:$B,2,FALSE)</f>
        <v>76.75</v>
      </c>
      <c r="H84" s="9">
        <v>85.6</v>
      </c>
      <c r="I84" s="11">
        <f t="shared" si="1"/>
        <v>82.06</v>
      </c>
      <c r="J84" s="9">
        <v>1</v>
      </c>
    </row>
    <row r="85" spans="1:10" s="2" customFormat="1" ht="18.95" customHeight="1" x14ac:dyDescent="0.15">
      <c r="A85" s="8">
        <v>83</v>
      </c>
      <c r="B85" s="8">
        <v>124021303</v>
      </c>
      <c r="C85" s="8" t="s">
        <v>140</v>
      </c>
      <c r="D85" s="8" t="s">
        <v>138</v>
      </c>
      <c r="E85" s="8" t="s">
        <v>139</v>
      </c>
      <c r="F85" s="13"/>
      <c r="G85" s="9">
        <f>VLOOKUP(B:B,[1]资格复审人员名单!$A:$B,2,FALSE)</f>
        <v>76.25</v>
      </c>
      <c r="H85" s="9">
        <v>84.42</v>
      </c>
      <c r="I85" s="11">
        <f t="shared" si="1"/>
        <v>81.152000000000001</v>
      </c>
      <c r="J85" s="9">
        <v>2</v>
      </c>
    </row>
    <row r="86" spans="1:10" s="2" customFormat="1" ht="18.95" customHeight="1" x14ac:dyDescent="0.15">
      <c r="A86" s="8">
        <v>84</v>
      </c>
      <c r="B86" s="8">
        <v>124023503</v>
      </c>
      <c r="C86" s="8" t="s">
        <v>141</v>
      </c>
      <c r="D86" s="8" t="s">
        <v>138</v>
      </c>
      <c r="E86" s="8" t="s">
        <v>139</v>
      </c>
      <c r="F86" s="13"/>
      <c r="G86" s="10">
        <v>71.5</v>
      </c>
      <c r="H86" s="9">
        <v>87.16</v>
      </c>
      <c r="I86" s="11">
        <f t="shared" si="1"/>
        <v>80.896000000000001</v>
      </c>
      <c r="J86" s="9">
        <v>3</v>
      </c>
    </row>
    <row r="87" spans="1:10" s="2" customFormat="1" ht="18.95" customHeight="1" x14ac:dyDescent="0.15">
      <c r="A87" s="8">
        <v>85</v>
      </c>
      <c r="B87" s="8">
        <v>124025104</v>
      </c>
      <c r="C87" s="8" t="s">
        <v>142</v>
      </c>
      <c r="D87" s="8" t="s">
        <v>138</v>
      </c>
      <c r="E87" s="8" t="s">
        <v>139</v>
      </c>
      <c r="F87" s="13"/>
      <c r="G87" s="9">
        <f>VLOOKUP(B:B,[1]资格复审人员名单!$A:$B,2,FALSE)</f>
        <v>75</v>
      </c>
      <c r="H87" s="9">
        <v>83.84</v>
      </c>
      <c r="I87" s="11">
        <f t="shared" si="1"/>
        <v>80.304000000000002</v>
      </c>
      <c r="J87" s="9">
        <v>4</v>
      </c>
    </row>
    <row r="88" spans="1:10" s="2" customFormat="1" ht="18.95" customHeight="1" x14ac:dyDescent="0.15">
      <c r="A88" s="8">
        <v>86</v>
      </c>
      <c r="B88" s="8">
        <v>124026512</v>
      </c>
      <c r="C88" s="8" t="s">
        <v>143</v>
      </c>
      <c r="D88" s="8" t="s">
        <v>138</v>
      </c>
      <c r="E88" s="8" t="s">
        <v>139</v>
      </c>
      <c r="F88" s="13"/>
      <c r="G88" s="9">
        <f>VLOOKUP(B:B,[1]资格复审人员名单!$A:$B,2,FALSE)</f>
        <v>74.25</v>
      </c>
      <c r="H88" s="9">
        <v>83.08</v>
      </c>
      <c r="I88" s="11">
        <f t="shared" si="1"/>
        <v>79.548000000000002</v>
      </c>
      <c r="J88" s="9">
        <v>5</v>
      </c>
    </row>
    <row r="89" spans="1:10" s="2" customFormat="1" ht="18.95" customHeight="1" x14ac:dyDescent="0.15">
      <c r="A89" s="8">
        <v>87</v>
      </c>
      <c r="B89" s="8">
        <v>124026222</v>
      </c>
      <c r="C89" s="8" t="s">
        <v>144</v>
      </c>
      <c r="D89" s="8" t="s">
        <v>138</v>
      </c>
      <c r="E89" s="8" t="s">
        <v>139</v>
      </c>
      <c r="F89" s="13"/>
      <c r="G89" s="9">
        <f>VLOOKUP(B:B,[1]资格复审人员名单!$A:$B,2,FALSE)</f>
        <v>71.75</v>
      </c>
      <c r="H89" s="9">
        <v>83.04</v>
      </c>
      <c r="I89" s="11">
        <f t="shared" si="1"/>
        <v>78.524000000000001</v>
      </c>
      <c r="J89" s="9">
        <v>6</v>
      </c>
    </row>
    <row r="90" spans="1:10" s="2" customFormat="1" ht="18.95" customHeight="1" x14ac:dyDescent="0.15">
      <c r="A90" s="8">
        <v>88</v>
      </c>
      <c r="B90" s="8">
        <v>124021817</v>
      </c>
      <c r="C90" s="8" t="s">
        <v>145</v>
      </c>
      <c r="D90" s="8" t="s">
        <v>146</v>
      </c>
      <c r="E90" s="8" t="s">
        <v>147</v>
      </c>
      <c r="F90" s="13">
        <v>1</v>
      </c>
      <c r="G90" s="9">
        <f>VLOOKUP(B:B,[1]资格复审人员名单!$A:$B,2,FALSE)</f>
        <v>69.25</v>
      </c>
      <c r="H90" s="9">
        <v>81.599999999999994</v>
      </c>
      <c r="I90" s="11">
        <f t="shared" si="1"/>
        <v>76.66</v>
      </c>
      <c r="J90" s="9">
        <v>1</v>
      </c>
    </row>
    <row r="91" spans="1:10" s="2" customFormat="1" ht="18.95" customHeight="1" x14ac:dyDescent="0.15">
      <c r="A91" s="8">
        <v>89</v>
      </c>
      <c r="B91" s="8">
        <v>124020812</v>
      </c>
      <c r="C91" s="8" t="s">
        <v>148</v>
      </c>
      <c r="D91" s="8" t="s">
        <v>146</v>
      </c>
      <c r="E91" s="8" t="s">
        <v>147</v>
      </c>
      <c r="F91" s="13"/>
      <c r="G91" s="9">
        <f>VLOOKUP(B:B,[1]资格复审人员名单!$A:$B,2,FALSE)</f>
        <v>61.75</v>
      </c>
      <c r="H91" s="9">
        <v>82.4</v>
      </c>
      <c r="I91" s="11">
        <f t="shared" si="1"/>
        <v>74.140000000000015</v>
      </c>
      <c r="J91" s="9">
        <v>2</v>
      </c>
    </row>
    <row r="92" spans="1:10" s="2" customFormat="1" ht="18.95" customHeight="1" x14ac:dyDescent="0.15">
      <c r="A92" s="8">
        <v>90</v>
      </c>
      <c r="B92" s="8">
        <v>124024013</v>
      </c>
      <c r="C92" s="8" t="s">
        <v>149</v>
      </c>
      <c r="D92" s="8" t="s">
        <v>146</v>
      </c>
      <c r="E92" s="8" t="s">
        <v>147</v>
      </c>
      <c r="F92" s="13"/>
      <c r="G92" s="9">
        <f>VLOOKUP(B:B,[1]资格复审人员名单!$A:$B,2,FALSE)</f>
        <v>65.5</v>
      </c>
      <c r="H92" s="9">
        <v>79</v>
      </c>
      <c r="I92" s="11">
        <f t="shared" si="1"/>
        <v>73.599999999999994</v>
      </c>
      <c r="J92" s="9">
        <v>3</v>
      </c>
    </row>
    <row r="93" spans="1:10" s="2" customFormat="1" ht="18.95" customHeight="1" x14ac:dyDescent="0.15">
      <c r="A93" s="8">
        <v>91</v>
      </c>
      <c r="B93" s="8">
        <v>124022627</v>
      </c>
      <c r="C93" s="8" t="s">
        <v>150</v>
      </c>
      <c r="D93" s="8" t="s">
        <v>151</v>
      </c>
      <c r="E93" s="8" t="s">
        <v>152</v>
      </c>
      <c r="F93" s="13">
        <v>1</v>
      </c>
      <c r="G93" s="9">
        <f>VLOOKUP(B:B,[1]资格复审人员名单!$A:$B,2,FALSE)</f>
        <v>47.5</v>
      </c>
      <c r="H93" s="9">
        <v>85.04</v>
      </c>
      <c r="I93" s="11">
        <f t="shared" si="1"/>
        <v>70.024000000000001</v>
      </c>
      <c r="J93" s="9">
        <v>1</v>
      </c>
    </row>
    <row r="94" spans="1:10" s="2" customFormat="1" ht="18.95" customHeight="1" x14ac:dyDescent="0.15">
      <c r="A94" s="8">
        <v>92</v>
      </c>
      <c r="B94" s="8">
        <v>124022302</v>
      </c>
      <c r="C94" s="8" t="s">
        <v>153</v>
      </c>
      <c r="D94" s="8" t="s">
        <v>151</v>
      </c>
      <c r="E94" s="8" t="s">
        <v>152</v>
      </c>
      <c r="F94" s="13"/>
      <c r="G94" s="9">
        <f>VLOOKUP(B:B,[1]资格复审人员名单!$A:$B,2,FALSE)</f>
        <v>51.5</v>
      </c>
      <c r="H94" s="9">
        <v>82</v>
      </c>
      <c r="I94" s="11">
        <f t="shared" si="1"/>
        <v>69.8</v>
      </c>
      <c r="J94" s="9">
        <v>2</v>
      </c>
    </row>
    <row r="95" spans="1:10" s="2" customFormat="1" ht="18.95" customHeight="1" x14ac:dyDescent="0.15">
      <c r="A95" s="8">
        <v>93</v>
      </c>
      <c r="B95" s="8">
        <v>124026011</v>
      </c>
      <c r="C95" s="8" t="s">
        <v>154</v>
      </c>
      <c r="D95" s="8" t="s">
        <v>151</v>
      </c>
      <c r="E95" s="8" t="s">
        <v>152</v>
      </c>
      <c r="F95" s="13"/>
      <c r="G95" s="9">
        <f>VLOOKUP(B:B,[1]资格复审人员名单!$A:$B,2,FALSE)</f>
        <v>41.5</v>
      </c>
      <c r="H95" s="9">
        <v>77.099999999999994</v>
      </c>
      <c r="I95" s="11">
        <f t="shared" si="1"/>
        <v>62.86</v>
      </c>
      <c r="J95" s="9">
        <v>3</v>
      </c>
    </row>
    <row r="96" spans="1:10" s="2" customFormat="1" ht="18.95" customHeight="1" x14ac:dyDescent="0.15">
      <c r="A96" s="8">
        <v>94</v>
      </c>
      <c r="B96" s="8">
        <v>124024718</v>
      </c>
      <c r="C96" s="8" t="s">
        <v>155</v>
      </c>
      <c r="D96" s="8" t="s">
        <v>156</v>
      </c>
      <c r="E96" s="8" t="s">
        <v>157</v>
      </c>
      <c r="F96" s="13">
        <v>1</v>
      </c>
      <c r="G96" s="9">
        <f>VLOOKUP(B:B,[1]资格复审人员名单!$A:$B,2,FALSE)</f>
        <v>64.5</v>
      </c>
      <c r="H96" s="9">
        <v>81.8</v>
      </c>
      <c r="I96" s="11">
        <f t="shared" si="1"/>
        <v>74.88</v>
      </c>
      <c r="J96" s="9">
        <v>1</v>
      </c>
    </row>
    <row r="97" spans="1:10" s="2" customFormat="1" ht="18.95" customHeight="1" x14ac:dyDescent="0.15">
      <c r="A97" s="8">
        <v>95</v>
      </c>
      <c r="B97" s="8">
        <v>124020806</v>
      </c>
      <c r="C97" s="8" t="s">
        <v>158</v>
      </c>
      <c r="D97" s="8" t="s">
        <v>156</v>
      </c>
      <c r="E97" s="8" t="s">
        <v>157</v>
      </c>
      <c r="F97" s="13"/>
      <c r="G97" s="9">
        <f>VLOOKUP(B:B,[1]资格复审人员名单!$A:$B,2,FALSE)</f>
        <v>62.75</v>
      </c>
      <c r="H97" s="9">
        <v>81.7</v>
      </c>
      <c r="I97" s="11">
        <f t="shared" si="1"/>
        <v>74.12</v>
      </c>
      <c r="J97" s="9">
        <v>2</v>
      </c>
    </row>
    <row r="98" spans="1:10" s="2" customFormat="1" ht="18.95" customHeight="1" x14ac:dyDescent="0.15">
      <c r="A98" s="8">
        <v>96</v>
      </c>
      <c r="B98" s="8">
        <v>124024123</v>
      </c>
      <c r="C98" s="8" t="s">
        <v>159</v>
      </c>
      <c r="D98" s="8" t="s">
        <v>156</v>
      </c>
      <c r="E98" s="8" t="s">
        <v>157</v>
      </c>
      <c r="F98" s="13"/>
      <c r="G98" s="9">
        <f>VLOOKUP(B:B,[1]资格复审人员名单!$A:$B,2,FALSE)</f>
        <v>62.5</v>
      </c>
      <c r="H98" s="9">
        <v>76.8</v>
      </c>
      <c r="I98" s="11">
        <f t="shared" si="1"/>
        <v>71.08</v>
      </c>
      <c r="J98" s="9">
        <v>3</v>
      </c>
    </row>
    <row r="99" spans="1:10" s="2" customFormat="1" ht="18.95" customHeight="1" x14ac:dyDescent="0.15">
      <c r="A99" s="8">
        <v>97</v>
      </c>
      <c r="B99" s="8">
        <v>124026104</v>
      </c>
      <c r="C99" s="8" t="s">
        <v>160</v>
      </c>
      <c r="D99" s="8" t="s">
        <v>161</v>
      </c>
      <c r="E99" s="8" t="s">
        <v>162</v>
      </c>
      <c r="F99" s="13">
        <v>1</v>
      </c>
      <c r="G99" s="9">
        <f>VLOOKUP(B:B,[1]资格复审人员名单!$A:$B,2,FALSE)</f>
        <v>73.75</v>
      </c>
      <c r="H99" s="9">
        <v>82</v>
      </c>
      <c r="I99" s="11">
        <f t="shared" si="1"/>
        <v>78.699999999999989</v>
      </c>
      <c r="J99" s="9">
        <v>1</v>
      </c>
    </row>
    <row r="100" spans="1:10" s="2" customFormat="1" ht="18.95" customHeight="1" x14ac:dyDescent="0.15">
      <c r="A100" s="8">
        <v>98</v>
      </c>
      <c r="B100" s="8">
        <v>124026301</v>
      </c>
      <c r="C100" s="8" t="s">
        <v>163</v>
      </c>
      <c r="D100" s="8" t="s">
        <v>161</v>
      </c>
      <c r="E100" s="8" t="s">
        <v>162</v>
      </c>
      <c r="F100" s="13"/>
      <c r="G100" s="9">
        <f>VLOOKUP(B:B,[1]资格复审人员名单!$A:$B,2,FALSE)</f>
        <v>71</v>
      </c>
      <c r="H100" s="9">
        <v>83.5</v>
      </c>
      <c r="I100" s="11">
        <f t="shared" ref="I100:I116" si="2">G100*0.4+H100*0.6</f>
        <v>78.5</v>
      </c>
      <c r="J100" s="9">
        <v>2</v>
      </c>
    </row>
    <row r="101" spans="1:10" s="2" customFormat="1" ht="18.95" customHeight="1" x14ac:dyDescent="0.15">
      <c r="A101" s="8">
        <v>99</v>
      </c>
      <c r="B101" s="8">
        <v>124021801</v>
      </c>
      <c r="C101" s="8" t="s">
        <v>164</v>
      </c>
      <c r="D101" s="8" t="s">
        <v>161</v>
      </c>
      <c r="E101" s="8" t="s">
        <v>162</v>
      </c>
      <c r="F101" s="13"/>
      <c r="G101" s="9">
        <f>VLOOKUP(B:B,[1]资格复审人员名单!$A:$B,2,FALSE)</f>
        <v>70.25</v>
      </c>
      <c r="H101" s="9">
        <v>79.599999999999994</v>
      </c>
      <c r="I101" s="11">
        <f t="shared" si="2"/>
        <v>75.86</v>
      </c>
      <c r="J101" s="9">
        <v>3</v>
      </c>
    </row>
    <row r="102" spans="1:10" s="2" customFormat="1" ht="18.95" customHeight="1" x14ac:dyDescent="0.15">
      <c r="A102" s="8">
        <v>100</v>
      </c>
      <c r="B102" s="8">
        <v>124023429</v>
      </c>
      <c r="C102" s="8" t="s">
        <v>165</v>
      </c>
      <c r="D102" s="8" t="s">
        <v>166</v>
      </c>
      <c r="E102" s="8" t="s">
        <v>162</v>
      </c>
      <c r="F102" s="13">
        <v>1</v>
      </c>
      <c r="G102" s="9">
        <f>VLOOKUP(B:B,[1]资格复审人员名单!$A:$B,2,FALSE)</f>
        <v>68.5</v>
      </c>
      <c r="H102" s="9">
        <v>84.9</v>
      </c>
      <c r="I102" s="11">
        <f t="shared" si="2"/>
        <v>78.34</v>
      </c>
      <c r="J102" s="9">
        <v>1</v>
      </c>
    </row>
    <row r="103" spans="1:10" s="2" customFormat="1" ht="18.95" customHeight="1" x14ac:dyDescent="0.15">
      <c r="A103" s="8">
        <v>101</v>
      </c>
      <c r="B103" s="8">
        <v>124021318</v>
      </c>
      <c r="C103" s="8" t="s">
        <v>167</v>
      </c>
      <c r="D103" s="8" t="s">
        <v>166</v>
      </c>
      <c r="E103" s="8" t="s">
        <v>162</v>
      </c>
      <c r="F103" s="13"/>
      <c r="G103" s="9">
        <f>VLOOKUP(B:B,[1]资格复审人员名单!$A:$B,2,FALSE)</f>
        <v>66</v>
      </c>
      <c r="H103" s="9">
        <v>84</v>
      </c>
      <c r="I103" s="11">
        <f t="shared" si="2"/>
        <v>76.8</v>
      </c>
      <c r="J103" s="9">
        <v>2</v>
      </c>
    </row>
    <row r="104" spans="1:10" s="2" customFormat="1" ht="18.95" customHeight="1" x14ac:dyDescent="0.15">
      <c r="A104" s="8">
        <v>102</v>
      </c>
      <c r="B104" s="8">
        <v>124025605</v>
      </c>
      <c r="C104" s="8" t="s">
        <v>168</v>
      </c>
      <c r="D104" s="8" t="s">
        <v>166</v>
      </c>
      <c r="E104" s="8" t="s">
        <v>162</v>
      </c>
      <c r="F104" s="13"/>
      <c r="G104" s="9">
        <f>VLOOKUP(B:B,[1]资格复审人员名单!$A:$B,2,FALSE)</f>
        <v>66</v>
      </c>
      <c r="H104" s="9" t="s">
        <v>27</v>
      </c>
      <c r="I104" s="11">
        <v>0</v>
      </c>
      <c r="J104" s="9"/>
    </row>
    <row r="105" spans="1:10" s="2" customFormat="1" ht="18.95" customHeight="1" x14ac:dyDescent="0.15">
      <c r="A105" s="8">
        <v>103</v>
      </c>
      <c r="B105" s="8">
        <v>124024017</v>
      </c>
      <c r="C105" s="8" t="s">
        <v>169</v>
      </c>
      <c r="D105" s="8" t="s">
        <v>170</v>
      </c>
      <c r="E105" s="8" t="s">
        <v>171</v>
      </c>
      <c r="F105" s="13">
        <v>1</v>
      </c>
      <c r="G105" s="9">
        <f>VLOOKUP(B:B,[1]资格复审人员名单!$A:$B,2,FALSE)</f>
        <v>30.9</v>
      </c>
      <c r="H105" s="9">
        <v>81.900000000000006</v>
      </c>
      <c r="I105" s="11">
        <f>G105+H105*0.4</f>
        <v>63.660000000000004</v>
      </c>
      <c r="J105" s="9">
        <v>1</v>
      </c>
    </row>
    <row r="106" spans="1:10" s="2" customFormat="1" ht="18.95" customHeight="1" x14ac:dyDescent="0.15">
      <c r="A106" s="8">
        <v>104</v>
      </c>
      <c r="B106" s="8">
        <v>124021005</v>
      </c>
      <c r="C106" s="8" t="s">
        <v>172</v>
      </c>
      <c r="D106" s="8" t="s">
        <v>170</v>
      </c>
      <c r="E106" s="8" t="s">
        <v>171</v>
      </c>
      <c r="F106" s="13"/>
      <c r="G106" s="9">
        <f>VLOOKUP(B:B,[1]资格复审人员名单!$A:$B,2,FALSE)</f>
        <v>30.3</v>
      </c>
      <c r="H106" s="9">
        <v>79.2</v>
      </c>
      <c r="I106" s="11">
        <f>G106+H106*0.4</f>
        <v>61.980000000000004</v>
      </c>
      <c r="J106" s="9">
        <v>2</v>
      </c>
    </row>
    <row r="107" spans="1:10" s="2" customFormat="1" ht="18.95" customHeight="1" x14ac:dyDescent="0.15">
      <c r="A107" s="8">
        <v>105</v>
      </c>
      <c r="B107" s="8">
        <v>124026415</v>
      </c>
      <c r="C107" s="8" t="s">
        <v>173</v>
      </c>
      <c r="D107" s="8" t="s">
        <v>170</v>
      </c>
      <c r="E107" s="8" t="s">
        <v>171</v>
      </c>
      <c r="F107" s="13"/>
      <c r="G107" s="10">
        <v>22.2</v>
      </c>
      <c r="H107" s="9" t="s">
        <v>27</v>
      </c>
      <c r="I107" s="11">
        <v>0</v>
      </c>
      <c r="J107" s="9"/>
    </row>
    <row r="108" spans="1:10" s="2" customFormat="1" ht="18.95" customHeight="1" x14ac:dyDescent="0.15">
      <c r="A108" s="8">
        <v>106</v>
      </c>
      <c r="B108" s="8">
        <v>124023211</v>
      </c>
      <c r="C108" s="8" t="s">
        <v>174</v>
      </c>
      <c r="D108" s="8" t="s">
        <v>175</v>
      </c>
      <c r="E108" s="8" t="s">
        <v>176</v>
      </c>
      <c r="F108" s="13">
        <v>1</v>
      </c>
      <c r="G108" s="9">
        <f>VLOOKUP(B:B,[1]资格复审人员名单!$A:$B,2,FALSE)</f>
        <v>67.25</v>
      </c>
      <c r="H108" s="9">
        <v>83.1</v>
      </c>
      <c r="I108" s="11">
        <f t="shared" si="2"/>
        <v>76.759999999999991</v>
      </c>
      <c r="J108" s="9">
        <v>1</v>
      </c>
    </row>
    <row r="109" spans="1:10" s="2" customFormat="1" ht="18.95" customHeight="1" x14ac:dyDescent="0.15">
      <c r="A109" s="8">
        <v>107</v>
      </c>
      <c r="B109" s="8">
        <v>124021214</v>
      </c>
      <c r="C109" s="8" t="s">
        <v>177</v>
      </c>
      <c r="D109" s="8" t="s">
        <v>175</v>
      </c>
      <c r="E109" s="8" t="s">
        <v>176</v>
      </c>
      <c r="F109" s="13"/>
      <c r="G109" s="9">
        <f>VLOOKUP(B:B,[1]资格复审人员名单!$A:$B,2,FALSE)</f>
        <v>60.75</v>
      </c>
      <c r="H109" s="9">
        <v>79.400000000000006</v>
      </c>
      <c r="I109" s="11">
        <f t="shared" si="2"/>
        <v>71.94</v>
      </c>
      <c r="J109" s="9">
        <v>2</v>
      </c>
    </row>
    <row r="110" spans="1:10" s="2" customFormat="1" ht="18.95" customHeight="1" x14ac:dyDescent="0.15">
      <c r="A110" s="8">
        <v>108</v>
      </c>
      <c r="B110" s="8">
        <v>124024924</v>
      </c>
      <c r="C110" s="8" t="s">
        <v>178</v>
      </c>
      <c r="D110" s="8" t="s">
        <v>175</v>
      </c>
      <c r="E110" s="8" t="s">
        <v>176</v>
      </c>
      <c r="F110" s="13"/>
      <c r="G110" s="9">
        <f>VLOOKUP(B:B,[1]资格复审人员名单!$A:$B,2,FALSE)</f>
        <v>46.5</v>
      </c>
      <c r="H110" s="9" t="s">
        <v>27</v>
      </c>
      <c r="I110" s="11">
        <v>0</v>
      </c>
      <c r="J110" s="9"/>
    </row>
    <row r="111" spans="1:10" s="2" customFormat="1" ht="18.95" customHeight="1" x14ac:dyDescent="0.15">
      <c r="A111" s="8">
        <v>109</v>
      </c>
      <c r="B111" s="8">
        <v>124022619</v>
      </c>
      <c r="C111" s="8" t="s">
        <v>179</v>
      </c>
      <c r="D111" s="8" t="s">
        <v>180</v>
      </c>
      <c r="E111" s="8" t="s">
        <v>181</v>
      </c>
      <c r="F111" s="13">
        <v>1</v>
      </c>
      <c r="G111" s="9">
        <f>VLOOKUP(B:B,[1]资格复审人员名单!$A:$B,2,FALSE)</f>
        <v>69.5</v>
      </c>
      <c r="H111" s="9">
        <v>82</v>
      </c>
      <c r="I111" s="11">
        <f t="shared" si="2"/>
        <v>77</v>
      </c>
      <c r="J111" s="9">
        <v>1</v>
      </c>
    </row>
    <row r="112" spans="1:10" s="2" customFormat="1" ht="18.95" customHeight="1" x14ac:dyDescent="0.15">
      <c r="A112" s="8">
        <v>110</v>
      </c>
      <c r="B112" s="8">
        <v>124023605</v>
      </c>
      <c r="C112" s="8" t="s">
        <v>182</v>
      </c>
      <c r="D112" s="8" t="s">
        <v>180</v>
      </c>
      <c r="E112" s="8" t="s">
        <v>181</v>
      </c>
      <c r="F112" s="13"/>
      <c r="G112" s="9">
        <f>VLOOKUP(B:B,[1]资格复审人员名单!$A:$B,2,FALSE)</f>
        <v>68.75</v>
      </c>
      <c r="H112" s="9">
        <v>81.3</v>
      </c>
      <c r="I112" s="11">
        <f t="shared" si="2"/>
        <v>76.28</v>
      </c>
      <c r="J112" s="9">
        <v>2</v>
      </c>
    </row>
    <row r="113" spans="1:10" s="2" customFormat="1" ht="18.95" customHeight="1" x14ac:dyDescent="0.15">
      <c r="A113" s="8">
        <v>111</v>
      </c>
      <c r="B113" s="8">
        <v>124022103</v>
      </c>
      <c r="C113" s="8" t="s">
        <v>183</v>
      </c>
      <c r="D113" s="8" t="s">
        <v>180</v>
      </c>
      <c r="E113" s="8" t="s">
        <v>181</v>
      </c>
      <c r="F113" s="13"/>
      <c r="G113" s="9">
        <f>VLOOKUP(B:B,[1]资格复审人员名单!$A:$B,2,FALSE)</f>
        <v>63.25</v>
      </c>
      <c r="H113" s="9">
        <v>83.7</v>
      </c>
      <c r="I113" s="11">
        <f t="shared" si="2"/>
        <v>75.52</v>
      </c>
      <c r="J113" s="9">
        <v>3</v>
      </c>
    </row>
    <row r="114" spans="1:10" s="2" customFormat="1" ht="18.95" customHeight="1" x14ac:dyDescent="0.15">
      <c r="A114" s="8">
        <v>112</v>
      </c>
      <c r="B114" s="8">
        <v>124024823</v>
      </c>
      <c r="C114" s="8" t="s">
        <v>184</v>
      </c>
      <c r="D114" s="8" t="s">
        <v>185</v>
      </c>
      <c r="E114" s="8" t="s">
        <v>181</v>
      </c>
      <c r="F114" s="13">
        <v>1</v>
      </c>
      <c r="G114" s="9">
        <f>VLOOKUP(B:B,[1]资格复审人员名单!$A:$B,2,FALSE)</f>
        <v>69.5</v>
      </c>
      <c r="H114" s="9">
        <v>84.7</v>
      </c>
      <c r="I114" s="11">
        <f t="shared" si="2"/>
        <v>78.62</v>
      </c>
      <c r="J114" s="9">
        <v>1</v>
      </c>
    </row>
    <row r="115" spans="1:10" s="2" customFormat="1" ht="18.95" customHeight="1" x14ac:dyDescent="0.15">
      <c r="A115" s="8">
        <v>113</v>
      </c>
      <c r="B115" s="8">
        <v>124025908</v>
      </c>
      <c r="C115" s="8" t="s">
        <v>186</v>
      </c>
      <c r="D115" s="8" t="s">
        <v>185</v>
      </c>
      <c r="E115" s="8" t="s">
        <v>181</v>
      </c>
      <c r="F115" s="13"/>
      <c r="G115" s="10">
        <v>68.25</v>
      </c>
      <c r="H115" s="9">
        <v>85.5</v>
      </c>
      <c r="I115" s="11">
        <f t="shared" si="2"/>
        <v>78.599999999999994</v>
      </c>
      <c r="J115" s="9">
        <v>2</v>
      </c>
    </row>
    <row r="116" spans="1:10" s="2" customFormat="1" ht="18.95" customHeight="1" x14ac:dyDescent="0.15">
      <c r="A116" s="8">
        <v>114</v>
      </c>
      <c r="B116" s="8">
        <v>124025221</v>
      </c>
      <c r="C116" s="8" t="s">
        <v>187</v>
      </c>
      <c r="D116" s="8" t="s">
        <v>185</v>
      </c>
      <c r="E116" s="8" t="s">
        <v>181</v>
      </c>
      <c r="F116" s="14"/>
      <c r="G116" s="9">
        <f>VLOOKUP(B:B,[1]资格复审人员名单!$A:$B,2,FALSE)</f>
        <v>71.25</v>
      </c>
      <c r="H116" s="9">
        <v>81.599999999999994</v>
      </c>
      <c r="I116" s="11">
        <f t="shared" si="2"/>
        <v>77.459999999999994</v>
      </c>
      <c r="J116" s="9">
        <v>3</v>
      </c>
    </row>
    <row r="117" spans="1:10" s="3" customFormat="1" x14ac:dyDescent="0.15">
      <c r="A117" s="4"/>
      <c r="B117" s="4"/>
      <c r="C117" s="4"/>
      <c r="D117" s="4"/>
      <c r="E117" s="4"/>
      <c r="F117" s="5"/>
      <c r="G117" s="6"/>
      <c r="H117" s="6"/>
      <c r="I117" s="7"/>
      <c r="J117" s="6"/>
    </row>
    <row r="118" spans="1:10" s="3" customFormat="1" x14ac:dyDescent="0.15">
      <c r="A118" s="4"/>
      <c r="B118" s="4"/>
      <c r="C118" s="4"/>
      <c r="D118" s="4"/>
      <c r="E118" s="4"/>
      <c r="F118" s="5"/>
      <c r="G118" s="6"/>
      <c r="H118" s="6"/>
      <c r="I118" s="7"/>
      <c r="J118" s="6"/>
    </row>
    <row r="119" spans="1:10" s="3" customFormat="1" x14ac:dyDescent="0.15">
      <c r="A119" s="4"/>
      <c r="B119" s="4"/>
      <c r="C119" s="4"/>
      <c r="D119" s="4"/>
      <c r="E119" s="4"/>
      <c r="F119" s="5"/>
      <c r="G119" s="6"/>
      <c r="H119" s="6"/>
      <c r="I119" s="7"/>
      <c r="J119" s="6"/>
    </row>
  </sheetData>
  <sortState ref="A114:J116">
    <sortCondition ref="J114:J116"/>
  </sortState>
  <mergeCells count="34">
    <mergeCell ref="F105:F107"/>
    <mergeCell ref="F108:F110"/>
    <mergeCell ref="F111:F113"/>
    <mergeCell ref="F114:F116"/>
    <mergeCell ref="F90:F92"/>
    <mergeCell ref="F93:F95"/>
    <mergeCell ref="F96:F98"/>
    <mergeCell ref="F99:F101"/>
    <mergeCell ref="F102:F104"/>
    <mergeCell ref="F72:F74"/>
    <mergeCell ref="F75:F77"/>
    <mergeCell ref="F78:F80"/>
    <mergeCell ref="F81:F83"/>
    <mergeCell ref="F84:F89"/>
    <mergeCell ref="F57:F59"/>
    <mergeCell ref="F60:F62"/>
    <mergeCell ref="F63:F65"/>
    <mergeCell ref="F66:F68"/>
    <mergeCell ref="F69:F71"/>
    <mergeCell ref="F39:F41"/>
    <mergeCell ref="F42:F44"/>
    <mergeCell ref="F45:F50"/>
    <mergeCell ref="F51:F53"/>
    <mergeCell ref="F54:F56"/>
    <mergeCell ref="F21:F26"/>
    <mergeCell ref="F27:F29"/>
    <mergeCell ref="F30:F32"/>
    <mergeCell ref="F33:F35"/>
    <mergeCell ref="F36:F38"/>
    <mergeCell ref="A1:J1"/>
    <mergeCell ref="F3:F11"/>
    <mergeCell ref="F12:F14"/>
    <mergeCell ref="F15:F17"/>
    <mergeCell ref="F18:F20"/>
  </mergeCells>
  <phoneticPr fontId="4" type="noConversion"/>
  <pageMargins left="0.75138888888888899" right="0.75138888888888899" top="1" bottom="1" header="0.5" footer="0.5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2021-01-21T08:55:00Z</dcterms:created>
  <dcterms:modified xsi:type="dcterms:W3CDTF">2021-02-01T07:24:15Z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