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<sst xmlns="http://schemas.openxmlformats.org/spreadsheetml/2006/main" count="75" uniqueCount="33">
  <si>
    <t>2020年黄石市阳新采茶戏传承中心公开招聘演职员面试、笔试及综合成绩一览表</t>
  </si>
  <si>
    <t>姓名</t>
  </si>
  <si>
    <t>准考证号</t>
  </si>
  <si>
    <t>招聘单位</t>
  </si>
  <si>
    <t>职位</t>
  </si>
  <si>
    <t>考试类别</t>
  </si>
  <si>
    <t>面试</t>
  </si>
  <si>
    <t>笔试</t>
  </si>
  <si>
    <t>综合
成绩</t>
  </si>
  <si>
    <t>综合
成绩
排名</t>
  </si>
  <si>
    <t>备注</t>
  </si>
  <si>
    <t>初始
成绩</t>
  </si>
  <si>
    <t>折算
成绩
（70%）</t>
  </si>
  <si>
    <t>初始成绩</t>
  </si>
  <si>
    <t>百分制
折  算</t>
  </si>
  <si>
    <t>折算
成绩
（30%）</t>
  </si>
  <si>
    <t>职业能力
倾向测验</t>
  </si>
  <si>
    <t>综合应用
能   力</t>
  </si>
  <si>
    <t>总  分</t>
  </si>
  <si>
    <t>刘小钊</t>
  </si>
  <si>
    <t>采茶戏传承中心</t>
  </si>
  <si>
    <t>演员（主持）</t>
  </si>
  <si>
    <t>社会科学专技类（B）</t>
  </si>
  <si>
    <t>徐向东</t>
  </si>
  <si>
    <t>陈明南</t>
  </si>
  <si>
    <t>缺考</t>
  </si>
  <si>
    <t>李慧</t>
  </si>
  <si>
    <t>演员（化妆）</t>
  </si>
  <si>
    <t>刘依吟</t>
  </si>
  <si>
    <t>柯浩琛</t>
  </si>
  <si>
    <t>舞台设计师</t>
  </si>
  <si>
    <t>李琛</t>
  </si>
  <si>
    <t>龙承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</si>
</sst>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N12" sqref="N12"/>
    </sheetView>
  </sheetViews>
  <sheetFormatPr defaultColWidth="9" defaultRowHeight="30" customHeight="1"/>
  <cols>
    <col min="1" max="1" width="7" style="3" customWidth="1"/>
    <col min="2" max="2" width="12.625" style="2" customWidth="1"/>
    <col min="3" max="3" width="15" style="2" customWidth="1"/>
    <col min="4" max="4" width="12.875" style="2" customWidth="1"/>
    <col min="5" max="5" width="20.25" style="2" customWidth="1"/>
    <col min="6" max="6" width="6.375" style="2" customWidth="1"/>
    <col min="7" max="7" width="8" style="4" customWidth="1"/>
    <col min="8" max="9" width="10.5" style="2" customWidth="1"/>
    <col min="10" max="10" width="8.375" style="2" customWidth="1"/>
    <col min="11" max="11" width="9.375" style="5" customWidth="1"/>
    <col min="12" max="12" width="9.375" style="4" customWidth="1"/>
    <col min="13" max="13" width="9.375" style="5" customWidth="1"/>
    <col min="14" max="15" width="5.375" style="2" customWidth="1"/>
    <col min="16" max="221" width="11.9" style="2" customWidth="1"/>
    <col min="222" max="16382" width="9" style="2"/>
  </cols>
  <sheetData>
    <row r="1" s="1" customFormat="1" ht="60" customHeight="1" spans="1:15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18"/>
      <c r="L1" s="7"/>
      <c r="M1" s="18"/>
      <c r="N1" s="6"/>
      <c r="O1" s="6"/>
    </row>
    <row r="2" s="1" customFormat="1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/>
      <c r="H2" s="11" t="s">
        <v>7</v>
      </c>
      <c r="I2" s="11"/>
      <c r="J2" s="11"/>
      <c r="K2" s="19"/>
      <c r="L2" s="12"/>
      <c r="M2" s="19" t="s">
        <v>8</v>
      </c>
      <c r="N2" s="20" t="s">
        <v>9</v>
      </c>
      <c r="O2" s="8" t="s">
        <v>10</v>
      </c>
    </row>
    <row r="3" s="1" customFormat="1" customHeight="1" spans="1:15">
      <c r="A3" s="8"/>
      <c r="B3" s="8"/>
      <c r="C3" s="8"/>
      <c r="D3" s="8"/>
      <c r="E3" s="9"/>
      <c r="F3" s="12" t="s">
        <v>11</v>
      </c>
      <c r="G3" s="12" t="s">
        <v>12</v>
      </c>
      <c r="H3" s="11" t="s">
        <v>13</v>
      </c>
      <c r="I3" s="11"/>
      <c r="J3" s="11"/>
      <c r="K3" s="19" t="s">
        <v>14</v>
      </c>
      <c r="L3" s="12" t="s">
        <v>15</v>
      </c>
      <c r="M3" s="21"/>
      <c r="N3" s="20"/>
      <c r="O3" s="8"/>
    </row>
    <row r="4" s="1" customFormat="1" customHeight="1" spans="1:15">
      <c r="A4" s="8"/>
      <c r="B4" s="8"/>
      <c r="C4" s="8"/>
      <c r="D4" s="8"/>
      <c r="E4" s="9"/>
      <c r="F4" s="10"/>
      <c r="G4" s="10"/>
      <c r="H4" s="13" t="s">
        <v>16</v>
      </c>
      <c r="I4" s="13" t="s">
        <v>17</v>
      </c>
      <c r="J4" s="22" t="s">
        <v>18</v>
      </c>
      <c r="K4" s="19"/>
      <c r="L4" s="10"/>
      <c r="M4" s="21"/>
      <c r="N4" s="20"/>
      <c r="O4" s="8"/>
    </row>
    <row r="5" s="2" customFormat="1" customHeight="1" spans="1:15">
      <c r="A5" s="14" t="s">
        <v>19</v>
      </c>
      <c r="B5" s="14">
        <v>20200808327</v>
      </c>
      <c r="C5" s="14" t="s">
        <v>20</v>
      </c>
      <c r="D5" s="14" t="s">
        <v>21</v>
      </c>
      <c r="E5" s="14" t="s">
        <v>22</v>
      </c>
      <c r="F5" s="15">
        <v>88.89</v>
      </c>
      <c r="G5" s="16">
        <f t="shared" ref="G5:G12" si="0">F5*0.7</f>
        <v>62.223</v>
      </c>
      <c r="H5" s="17">
        <v>96</v>
      </c>
      <c r="I5" s="23">
        <v>98.7</v>
      </c>
      <c r="J5" s="23">
        <v>194.7</v>
      </c>
      <c r="K5" s="24">
        <f>J5/3</f>
        <v>64.9</v>
      </c>
      <c r="L5" s="16">
        <f>K5*0.3</f>
        <v>19.47</v>
      </c>
      <c r="M5" s="24">
        <f>G5+L5</f>
        <v>81.693</v>
      </c>
      <c r="N5" s="14">
        <v>1</v>
      </c>
      <c r="O5" s="14"/>
    </row>
    <row r="6" s="2" customFormat="1" customHeight="1" spans="1:15">
      <c r="A6" s="14" t="s">
        <v>23</v>
      </c>
      <c r="B6" s="14">
        <v>20200808330</v>
      </c>
      <c r="C6" s="14" t="s">
        <v>20</v>
      </c>
      <c r="D6" s="14" t="s">
        <v>21</v>
      </c>
      <c r="E6" s="14" t="s">
        <v>22</v>
      </c>
      <c r="F6" s="15">
        <v>70.5</v>
      </c>
      <c r="G6" s="16">
        <f t="shared" si="0"/>
        <v>49.35</v>
      </c>
      <c r="H6" s="17">
        <v>91.6</v>
      </c>
      <c r="I6" s="23">
        <v>72.3</v>
      </c>
      <c r="J6" s="23">
        <v>163.9</v>
      </c>
      <c r="K6" s="24">
        <f>J6/3</f>
        <v>54.6333333333333</v>
      </c>
      <c r="L6" s="16">
        <f>K6*0.3</f>
        <v>16.39</v>
      </c>
      <c r="M6" s="24">
        <f t="shared" ref="M6:M12" si="1">G6+L6</f>
        <v>65.74</v>
      </c>
      <c r="N6" s="14">
        <v>2</v>
      </c>
      <c r="O6" s="14"/>
    </row>
    <row r="7" s="2" customFormat="1" customHeight="1" spans="1:15">
      <c r="A7" s="14" t="s">
        <v>24</v>
      </c>
      <c r="B7" s="14">
        <v>20200808328</v>
      </c>
      <c r="C7" s="14" t="s">
        <v>20</v>
      </c>
      <c r="D7" s="14" t="s">
        <v>21</v>
      </c>
      <c r="E7" s="14" t="s">
        <v>22</v>
      </c>
      <c r="F7" s="15">
        <v>28.19</v>
      </c>
      <c r="G7" s="16">
        <f t="shared" si="0"/>
        <v>19.733</v>
      </c>
      <c r="H7" s="17" t="s">
        <v>25</v>
      </c>
      <c r="I7" s="17" t="s">
        <v>25</v>
      </c>
      <c r="J7" s="17" t="s">
        <v>25</v>
      </c>
      <c r="K7" s="17" t="s">
        <v>25</v>
      </c>
      <c r="L7" s="25" t="s">
        <v>25</v>
      </c>
      <c r="M7" s="17" t="s">
        <v>25</v>
      </c>
      <c r="N7" s="14"/>
      <c r="O7" s="14"/>
    </row>
    <row r="8" s="2" customFormat="1" customHeight="1" spans="1:15">
      <c r="A8" s="14" t="s">
        <v>26</v>
      </c>
      <c r="B8" s="14">
        <v>20200808331</v>
      </c>
      <c r="C8" s="14" t="s">
        <v>20</v>
      </c>
      <c r="D8" s="14" t="s">
        <v>27</v>
      </c>
      <c r="E8" s="14" t="s">
        <v>22</v>
      </c>
      <c r="F8" s="15">
        <v>88.09</v>
      </c>
      <c r="G8" s="16">
        <f t="shared" si="0"/>
        <v>61.663</v>
      </c>
      <c r="H8" s="17">
        <v>64.9</v>
      </c>
      <c r="I8" s="23">
        <v>52</v>
      </c>
      <c r="J8" s="23">
        <v>116.9</v>
      </c>
      <c r="K8" s="24">
        <f>J8/3</f>
        <v>38.9666666666667</v>
      </c>
      <c r="L8" s="16">
        <f>K8*0.3</f>
        <v>11.69</v>
      </c>
      <c r="M8" s="24">
        <f t="shared" si="1"/>
        <v>73.353</v>
      </c>
      <c r="N8" s="14">
        <v>1</v>
      </c>
      <c r="O8" s="14"/>
    </row>
    <row r="9" s="2" customFormat="1" customHeight="1" spans="1:15">
      <c r="A9" s="14" t="s">
        <v>28</v>
      </c>
      <c r="B9" s="14">
        <v>20200808334</v>
      </c>
      <c r="C9" s="14" t="s">
        <v>20</v>
      </c>
      <c r="D9" s="14" t="s">
        <v>27</v>
      </c>
      <c r="E9" s="14" t="s">
        <v>22</v>
      </c>
      <c r="F9" s="15">
        <v>65.82</v>
      </c>
      <c r="G9" s="16">
        <f t="shared" si="0"/>
        <v>46.074</v>
      </c>
      <c r="H9" s="17" t="s">
        <v>25</v>
      </c>
      <c r="I9" s="17" t="s">
        <v>25</v>
      </c>
      <c r="J9" s="17" t="s">
        <v>25</v>
      </c>
      <c r="K9" s="17" t="s">
        <v>25</v>
      </c>
      <c r="L9" s="25" t="s">
        <v>25</v>
      </c>
      <c r="M9" s="17" t="s">
        <v>25</v>
      </c>
      <c r="N9" s="14"/>
      <c r="O9" s="14"/>
    </row>
    <row r="10" s="2" customFormat="1" customHeight="1" spans="1:15">
      <c r="A10" s="14" t="s">
        <v>29</v>
      </c>
      <c r="B10" s="14">
        <v>20200808329</v>
      </c>
      <c r="C10" s="14" t="s">
        <v>20</v>
      </c>
      <c r="D10" s="14" t="s">
        <v>30</v>
      </c>
      <c r="E10" s="14" t="s">
        <v>22</v>
      </c>
      <c r="F10" s="15">
        <v>88.19</v>
      </c>
      <c r="G10" s="16">
        <f t="shared" si="0"/>
        <v>61.733</v>
      </c>
      <c r="H10" s="17">
        <v>106.7</v>
      </c>
      <c r="I10" s="23">
        <v>106.6</v>
      </c>
      <c r="J10" s="23">
        <v>213.3</v>
      </c>
      <c r="K10" s="24">
        <f>J10/3</f>
        <v>71.1</v>
      </c>
      <c r="L10" s="16">
        <f>K10*0.3</f>
        <v>21.33</v>
      </c>
      <c r="M10" s="24">
        <f t="shared" si="1"/>
        <v>83.063</v>
      </c>
      <c r="N10" s="14">
        <v>1</v>
      </c>
      <c r="O10" s="14"/>
    </row>
    <row r="11" s="2" customFormat="1" customHeight="1" spans="1:15">
      <c r="A11" s="14" t="s">
        <v>31</v>
      </c>
      <c r="B11" s="14">
        <v>20200808333</v>
      </c>
      <c r="C11" s="14" t="s">
        <v>20</v>
      </c>
      <c r="D11" s="14" t="s">
        <v>30</v>
      </c>
      <c r="E11" s="14" t="s">
        <v>22</v>
      </c>
      <c r="F11" s="15">
        <v>67.72</v>
      </c>
      <c r="G11" s="16">
        <f t="shared" si="0"/>
        <v>47.404</v>
      </c>
      <c r="H11" s="17" t="s">
        <v>25</v>
      </c>
      <c r="I11" s="17" t="s">
        <v>25</v>
      </c>
      <c r="J11" s="17" t="s">
        <v>25</v>
      </c>
      <c r="K11" s="17" t="s">
        <v>25</v>
      </c>
      <c r="L11" s="25" t="s">
        <v>25</v>
      </c>
      <c r="M11" s="17" t="s">
        <v>25</v>
      </c>
      <c r="N11" s="14"/>
      <c r="O11" s="14"/>
    </row>
    <row r="12" s="2" customFormat="1" customHeight="1" spans="1:15">
      <c r="A12" s="14" t="s">
        <v>32</v>
      </c>
      <c r="B12" s="14">
        <v>20200808332</v>
      </c>
      <c r="C12" s="14" t="s">
        <v>20</v>
      </c>
      <c r="D12" s="14" t="s">
        <v>30</v>
      </c>
      <c r="E12" s="14" t="s">
        <v>22</v>
      </c>
      <c r="F12" s="15">
        <v>67.42</v>
      </c>
      <c r="G12" s="16">
        <f t="shared" si="0"/>
        <v>47.194</v>
      </c>
      <c r="H12" s="17" t="s">
        <v>25</v>
      </c>
      <c r="I12" s="17" t="s">
        <v>25</v>
      </c>
      <c r="J12" s="17" t="s">
        <v>25</v>
      </c>
      <c r="K12" s="17" t="s">
        <v>25</v>
      </c>
      <c r="L12" s="25" t="s">
        <v>25</v>
      </c>
      <c r="M12" s="17" t="s">
        <v>25</v>
      </c>
      <c r="N12" s="14"/>
      <c r="O12" s="14"/>
    </row>
  </sheetData>
  <mergeCells count="16">
    <mergeCell ref="A1:O1"/>
    <mergeCell ref="F2:G2"/>
    <mergeCell ref="H2:L2"/>
    <mergeCell ref="H3:J3"/>
    <mergeCell ref="A2:A4"/>
    <mergeCell ref="B2:B4"/>
    <mergeCell ref="C2:C4"/>
    <mergeCell ref="D2:D4"/>
    <mergeCell ref="E2:E4"/>
    <mergeCell ref="F3:F4"/>
    <mergeCell ref="G3:G4"/>
    <mergeCell ref="K3:K4"/>
    <mergeCell ref="L3:L4"/>
    <mergeCell ref="M2:M4"/>
    <mergeCell ref="N2:N4"/>
    <mergeCell ref="O2:O4"/>
  </mergeCells>
  <printOptions horizontalCentered="1"/>
  <pageMargins left="0.196527777777778" right="0.196527777777778" top="0.409027777777778" bottom="0.409027777777778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丁水朋</cp:lastModifiedBy>
  <dcterms:created xsi:type="dcterms:W3CDTF">2020-11-18T06:56:00Z</dcterms:created>
  <dcterms:modified xsi:type="dcterms:W3CDTF">2020-11-19T02:33:28Z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KSORubyTemplateID" linkTarget="0">
    <vt:lpwstr>20</vt:lpwstr>
  </property>
</Properties>
</file>