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540"/>
  </bookViews>
  <sheets>
    <sheet name="Sheet1" sheetId="1" r:id="rId1"/>
    <sheet name="Sheet3" sheetId="2" r:id="rId2"/>
  </sheets>
  <definedNames>
    <definedName name="_xlnm._FilterDatabase" localSheetId="0" hidden="1">Sheet1!$C$1:$C$28</definedName>
  </definedNames>
  <calcPr calcId="124519"/>
</workbook>
</file>

<file path=xl/calcChain.xml><?xml version="1.0" encoding="utf-8"?>
<calcChain xmlns="http://schemas.openxmlformats.org/spreadsheetml/2006/main">
  <c r="P28" i="1"/>
  <c r="Q28" s="1"/>
  <c r="P27"/>
  <c r="Q27" s="1"/>
  <c r="P26"/>
  <c r="Q26" s="1"/>
  <c r="P25"/>
  <c r="N25"/>
  <c r="Q25" s="1"/>
  <c r="J25"/>
  <c r="P24"/>
  <c r="N24"/>
  <c r="Q24" s="1"/>
  <c r="J24"/>
  <c r="P23"/>
  <c r="N23"/>
  <c r="Q23" s="1"/>
  <c r="J23"/>
  <c r="P22"/>
  <c r="N22"/>
  <c r="Q22" s="1"/>
  <c r="J22"/>
  <c r="P21"/>
  <c r="N21"/>
  <c r="Q21" s="1"/>
  <c r="J21"/>
  <c r="P20"/>
  <c r="N20"/>
  <c r="J20"/>
  <c r="P19"/>
  <c r="N19"/>
  <c r="J19"/>
  <c r="P18"/>
  <c r="N18"/>
  <c r="Q18" s="1"/>
  <c r="J18"/>
  <c r="P17"/>
  <c r="N17"/>
  <c r="Q17" s="1"/>
  <c r="J17"/>
  <c r="P16"/>
  <c r="N16"/>
  <c r="Q16" s="1"/>
  <c r="J16"/>
  <c r="P15"/>
  <c r="N15"/>
  <c r="Q15" s="1"/>
  <c r="J15"/>
  <c r="P14"/>
  <c r="N14"/>
  <c r="J14"/>
  <c r="P13"/>
  <c r="N13"/>
  <c r="Q13" s="1"/>
  <c r="J13"/>
  <c r="P12"/>
  <c r="N12"/>
  <c r="Q12" s="1"/>
  <c r="J12"/>
  <c r="P11"/>
  <c r="N11"/>
  <c r="Q11" s="1"/>
  <c r="J11"/>
  <c r="P10"/>
  <c r="N10"/>
  <c r="Q10" s="1"/>
  <c r="J10"/>
  <c r="P9"/>
  <c r="N9"/>
  <c r="Q9" s="1"/>
  <c r="J9"/>
  <c r="P8"/>
  <c r="N8"/>
  <c r="Q8" s="1"/>
  <c r="J8"/>
  <c r="P7"/>
  <c r="N7"/>
  <c r="Q7" s="1"/>
  <c r="J7"/>
  <c r="P6"/>
  <c r="N6"/>
  <c r="Q6" s="1"/>
  <c r="J6"/>
  <c r="P5"/>
  <c r="N5"/>
  <c r="Q5" s="1"/>
  <c r="J5"/>
  <c r="P4"/>
  <c r="N4"/>
  <c r="Q4" s="1"/>
  <c r="J4"/>
  <c r="P3"/>
  <c r="N3"/>
  <c r="Q3" s="1"/>
  <c r="J3"/>
  <c r="Q19" l="1"/>
</calcChain>
</file>

<file path=xl/sharedStrings.xml><?xml version="1.0" encoding="utf-8"?>
<sst xmlns="http://schemas.openxmlformats.org/spreadsheetml/2006/main" count="256" uniqueCount="111">
  <si>
    <t>姓名</t>
  </si>
  <si>
    <t>性别</t>
  </si>
  <si>
    <t>招聘单位名称</t>
  </si>
  <si>
    <t>招聘单
位代码</t>
  </si>
  <si>
    <t>招聘职位</t>
  </si>
  <si>
    <t>职位
代码</t>
  </si>
  <si>
    <t>招聘计划</t>
  </si>
  <si>
    <t>准考证号</t>
  </si>
  <si>
    <t>笔试成绩</t>
  </si>
  <si>
    <t>笔试折算分数</t>
  </si>
  <si>
    <t>职业技能测试成绩
（正确字/分钟）</t>
  </si>
  <si>
    <t>职业技能测试分数</t>
  </si>
  <si>
    <t>职业技能测试折算分数</t>
  </si>
  <si>
    <t>笔试和职业技能测试折算分数之和</t>
  </si>
  <si>
    <t>面试成绩</t>
  </si>
  <si>
    <t>面试折算分数</t>
  </si>
  <si>
    <t>综合
成绩</t>
  </si>
  <si>
    <t>综合成绩排名</t>
  </si>
  <si>
    <t>备注</t>
  </si>
  <si>
    <t>女</t>
  </si>
  <si>
    <t>60</t>
  </si>
  <si>
    <t>男</t>
  </si>
  <si>
    <t>53</t>
  </si>
  <si>
    <t>63</t>
  </si>
  <si>
    <t>58</t>
  </si>
  <si>
    <t>52</t>
  </si>
  <si>
    <t>62</t>
  </si>
  <si>
    <t>66</t>
  </si>
  <si>
    <t>68</t>
  </si>
  <si>
    <t>50</t>
  </si>
  <si>
    <t>建档立卡贫困户综合成绩加1分</t>
  </si>
  <si>
    <t>55</t>
  </si>
  <si>
    <t>49</t>
  </si>
  <si>
    <t>40</t>
  </si>
  <si>
    <t>团风县人民法院</t>
  </si>
  <si>
    <t>14221001003</t>
  </si>
  <si>
    <t>57</t>
  </si>
  <si>
    <t>刘润</t>
  </si>
  <si>
    <t>雇员制司法警务辅助人员岗</t>
  </si>
  <si>
    <t>110302</t>
  </si>
  <si>
    <t>2</t>
  </si>
  <si>
    <t>214221012027</t>
  </si>
  <si>
    <t>陈烜</t>
  </si>
  <si>
    <t>214221010524</t>
  </si>
  <si>
    <t>王成</t>
  </si>
  <si>
    <t>214221011506</t>
  </si>
  <si>
    <t>胡韵</t>
  </si>
  <si>
    <t>214221010710</t>
  </si>
  <si>
    <t>浠水县人民法院</t>
  </si>
  <si>
    <t>14221001004</t>
  </si>
  <si>
    <t>李诗婷</t>
  </si>
  <si>
    <t>110403</t>
  </si>
  <si>
    <t>1</t>
  </si>
  <si>
    <t>214221013127</t>
  </si>
  <si>
    <t>王惠</t>
  </si>
  <si>
    <t>214221011918</t>
  </si>
  <si>
    <t>武穴市人民法院</t>
  </si>
  <si>
    <t>14221001006</t>
  </si>
  <si>
    <t>61</t>
  </si>
  <si>
    <t>饶思望</t>
  </si>
  <si>
    <t>110603</t>
  </si>
  <si>
    <t>214221010216</t>
  </si>
  <si>
    <t>刘洋</t>
  </si>
  <si>
    <t>214221012523</t>
  </si>
  <si>
    <t>范治成</t>
  </si>
  <si>
    <t>214221010421</t>
  </si>
  <si>
    <t>陈丞</t>
  </si>
  <si>
    <t>214221011402</t>
  </si>
  <si>
    <t>陈耀校</t>
  </si>
  <si>
    <t>214221010721</t>
  </si>
  <si>
    <t>麻城市人民法院</t>
  </si>
  <si>
    <t>14221001010</t>
  </si>
  <si>
    <t>胡阳舟</t>
  </si>
  <si>
    <t>111003</t>
  </si>
  <si>
    <t>214221011705</t>
  </si>
  <si>
    <t>陈胜</t>
  </si>
  <si>
    <t>214221010126</t>
  </si>
  <si>
    <t>齐冬</t>
  </si>
  <si>
    <t>214221012717</t>
  </si>
  <si>
    <t>阮小帆</t>
  </si>
  <si>
    <t>214221011926</t>
  </si>
  <si>
    <t>红安县人民法院</t>
  </si>
  <si>
    <t>14221001011</t>
  </si>
  <si>
    <t>阮小丰</t>
  </si>
  <si>
    <t>雇员制司法警务辅助人员岗1</t>
  </si>
  <si>
    <t>111103</t>
  </si>
  <si>
    <t>3</t>
  </si>
  <si>
    <t>214221011615</t>
  </si>
  <si>
    <t>汪伟</t>
  </si>
  <si>
    <t>214221013316</t>
  </si>
  <si>
    <t>叶庆军</t>
  </si>
  <si>
    <t>214221011117</t>
  </si>
  <si>
    <t>杨佶</t>
  </si>
  <si>
    <t>214221010530</t>
  </si>
  <si>
    <t>胡志鹏</t>
  </si>
  <si>
    <t>214221011603</t>
  </si>
  <si>
    <t>余涛</t>
  </si>
  <si>
    <t>214221010920</t>
  </si>
  <si>
    <t>韩凯</t>
  </si>
  <si>
    <t>214221012009</t>
  </si>
  <si>
    <t>戴成博</t>
  </si>
  <si>
    <t>214221010430</t>
  </si>
  <si>
    <t>熊至美</t>
  </si>
  <si>
    <t>雇员制司法警务辅助人员岗2</t>
  </si>
  <si>
    <t>111104</t>
  </si>
  <si>
    <t>214221010523</t>
  </si>
  <si>
    <t>袁晓露</t>
  </si>
  <si>
    <t>214221010301</t>
  </si>
  <si>
    <t>王胡琳</t>
  </si>
  <si>
    <t>214221012321</t>
  </si>
  <si>
    <t>黄冈市法院系统2020年度招聘雇员制司法警务辅助人员体能测评人员名单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</si>
</sst>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8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1">
    <xf numFmtId="0" fontId="0" fillId="0" borderId="0" xfId="0"/>
    <xf numFmtId="0" fontId="0" fillId="0" borderId="0" xfId="0" applyFill="1"/>
    <xf numFmtId="0" fontId="2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workbookViewId="0">
      <selection activeCell="T2" sqref="T1:T1048576"/>
    </sheetView>
  </sheetViews>
  <sheetFormatPr defaultColWidth="9" defaultRowHeight="13.5"/>
  <cols>
    <col min="1" max="1" width="9" style="1"/>
    <col min="2" max="2" width="5" customWidth="1"/>
    <col min="3" max="3" width="21.375" customWidth="1"/>
    <col min="4" max="4" width="12.75" customWidth="1"/>
    <col min="5" max="5" width="26.625" customWidth="1"/>
    <col min="6" max="6" width="7.5" customWidth="1"/>
    <col min="7" max="7" width="8.5" customWidth="1"/>
    <col min="8" max="8" width="13.875" customWidth="1"/>
    <col min="9" max="18" width="8.5" customWidth="1"/>
    <col min="19" max="19" width="20.625" customWidth="1"/>
  </cols>
  <sheetData>
    <row r="1" spans="1:19" ht="28.5" customHeight="1">
      <c r="A1" s="10" t="s">
        <v>110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48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3" t="s">
        <v>8</v>
      </c>
      <c r="J2" s="3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</row>
    <row r="3" spans="1:19">
      <c r="A3" s="7" t="s">
        <v>37</v>
      </c>
      <c r="B3" s="5" t="s">
        <v>21</v>
      </c>
      <c r="C3" s="5" t="s">
        <v>34</v>
      </c>
      <c r="D3" s="6" t="s">
        <v>35</v>
      </c>
      <c r="E3" s="5" t="s">
        <v>38</v>
      </c>
      <c r="F3" s="5" t="s">
        <v>39</v>
      </c>
      <c r="G3" s="5" t="s">
        <v>40</v>
      </c>
      <c r="H3" s="6" t="s">
        <v>41</v>
      </c>
      <c r="I3" s="6" t="s">
        <v>31</v>
      </c>
      <c r="J3" s="6">
        <f t="shared" ref="J3:J6" si="0">I3*0.5</f>
        <v>27.5</v>
      </c>
      <c r="K3" s="6"/>
      <c r="L3" s="6"/>
      <c r="M3" s="6"/>
      <c r="N3" s="6">
        <f t="shared" ref="N3:N6" si="1">I3*0.5</f>
        <v>27.5</v>
      </c>
      <c r="O3" s="6">
        <v>83.5</v>
      </c>
      <c r="P3" s="6">
        <f t="shared" ref="P3:P6" si="2">O3*0.5</f>
        <v>41.75</v>
      </c>
      <c r="Q3" s="6">
        <f t="shared" ref="Q3:Q6" si="3">N3+P3</f>
        <v>69.25</v>
      </c>
      <c r="R3" s="6">
        <v>1</v>
      </c>
      <c r="S3" s="6"/>
    </row>
    <row r="4" spans="1:19">
      <c r="A4" s="7" t="s">
        <v>42</v>
      </c>
      <c r="B4" s="5" t="s">
        <v>21</v>
      </c>
      <c r="C4" s="5" t="s">
        <v>34</v>
      </c>
      <c r="D4" s="6" t="s">
        <v>35</v>
      </c>
      <c r="E4" s="5" t="s">
        <v>38</v>
      </c>
      <c r="F4" s="5" t="s">
        <v>39</v>
      </c>
      <c r="G4" s="5" t="s">
        <v>40</v>
      </c>
      <c r="H4" s="6" t="s">
        <v>43</v>
      </c>
      <c r="I4" s="6" t="s">
        <v>25</v>
      </c>
      <c r="J4" s="6">
        <f t="shared" si="0"/>
        <v>26</v>
      </c>
      <c r="K4" s="6"/>
      <c r="L4" s="6"/>
      <c r="M4" s="6"/>
      <c r="N4" s="6">
        <f t="shared" si="1"/>
        <v>26</v>
      </c>
      <c r="O4" s="6">
        <v>81</v>
      </c>
      <c r="P4" s="6">
        <f t="shared" si="2"/>
        <v>40.5</v>
      </c>
      <c r="Q4" s="6">
        <f t="shared" si="3"/>
        <v>66.5</v>
      </c>
      <c r="R4" s="6">
        <v>2</v>
      </c>
      <c r="S4" s="6"/>
    </row>
    <row r="5" spans="1:19">
      <c r="A5" s="7" t="s">
        <v>44</v>
      </c>
      <c r="B5" s="5" t="s">
        <v>21</v>
      </c>
      <c r="C5" s="5" t="s">
        <v>34</v>
      </c>
      <c r="D5" s="6" t="s">
        <v>35</v>
      </c>
      <c r="E5" s="5" t="s">
        <v>38</v>
      </c>
      <c r="F5" s="5" t="s">
        <v>39</v>
      </c>
      <c r="G5" s="5" t="s">
        <v>40</v>
      </c>
      <c r="H5" s="6" t="s">
        <v>45</v>
      </c>
      <c r="I5" s="6" t="s">
        <v>25</v>
      </c>
      <c r="J5" s="6">
        <f t="shared" si="0"/>
        <v>26</v>
      </c>
      <c r="K5" s="6"/>
      <c r="L5" s="6"/>
      <c r="M5" s="6"/>
      <c r="N5" s="6">
        <f t="shared" si="1"/>
        <v>26</v>
      </c>
      <c r="O5" s="6">
        <v>80.8</v>
      </c>
      <c r="P5" s="6">
        <f t="shared" si="2"/>
        <v>40.4</v>
      </c>
      <c r="Q5" s="6">
        <f t="shared" si="3"/>
        <v>66.400000000000006</v>
      </c>
      <c r="R5" s="6">
        <v>3</v>
      </c>
      <c r="S5" s="6"/>
    </row>
    <row r="6" spans="1:19">
      <c r="A6" s="7" t="s">
        <v>46</v>
      </c>
      <c r="B6" s="5" t="s">
        <v>21</v>
      </c>
      <c r="C6" s="5" t="s">
        <v>34</v>
      </c>
      <c r="D6" s="6" t="s">
        <v>35</v>
      </c>
      <c r="E6" s="5" t="s">
        <v>38</v>
      </c>
      <c r="F6" s="5" t="s">
        <v>39</v>
      </c>
      <c r="G6" s="5" t="s">
        <v>40</v>
      </c>
      <c r="H6" s="6" t="s">
        <v>47</v>
      </c>
      <c r="I6" s="6" t="s">
        <v>25</v>
      </c>
      <c r="J6" s="6">
        <f t="shared" si="0"/>
        <v>26</v>
      </c>
      <c r="K6" s="6"/>
      <c r="L6" s="6"/>
      <c r="M6" s="6"/>
      <c r="N6" s="6">
        <f t="shared" si="1"/>
        <v>26</v>
      </c>
      <c r="O6" s="6">
        <v>74.599999999999994</v>
      </c>
      <c r="P6" s="6">
        <f t="shared" si="2"/>
        <v>37.299999999999997</v>
      </c>
      <c r="Q6" s="6">
        <f t="shared" si="3"/>
        <v>63.3</v>
      </c>
      <c r="R6" s="6">
        <v>4</v>
      </c>
      <c r="S6" s="6"/>
    </row>
    <row r="7" spans="1:19">
      <c r="A7" s="7" t="s">
        <v>50</v>
      </c>
      <c r="B7" s="5" t="s">
        <v>19</v>
      </c>
      <c r="C7" s="5" t="s">
        <v>48</v>
      </c>
      <c r="D7" s="6" t="s">
        <v>49</v>
      </c>
      <c r="E7" s="5" t="s">
        <v>38</v>
      </c>
      <c r="F7" s="5" t="s">
        <v>51</v>
      </c>
      <c r="G7" s="5" t="s">
        <v>52</v>
      </c>
      <c r="H7" s="6" t="s">
        <v>53</v>
      </c>
      <c r="I7" s="6" t="s">
        <v>24</v>
      </c>
      <c r="J7" s="6">
        <f>I7*0.5</f>
        <v>29</v>
      </c>
      <c r="K7" s="6"/>
      <c r="L7" s="6"/>
      <c r="M7" s="6"/>
      <c r="N7" s="6">
        <f>I7*0.5</f>
        <v>29</v>
      </c>
      <c r="O7" s="6">
        <v>77.7</v>
      </c>
      <c r="P7" s="6">
        <f>O7*0.5</f>
        <v>38.85</v>
      </c>
      <c r="Q7" s="6">
        <f>N7+P7</f>
        <v>67.849999999999994</v>
      </c>
      <c r="R7" s="6">
        <v>1</v>
      </c>
      <c r="S7" s="6"/>
    </row>
    <row r="8" spans="1:19">
      <c r="A8" s="7" t="s">
        <v>54</v>
      </c>
      <c r="B8" s="5" t="s">
        <v>19</v>
      </c>
      <c r="C8" s="5" t="s">
        <v>48</v>
      </c>
      <c r="D8" s="6" t="s">
        <v>49</v>
      </c>
      <c r="E8" s="5" t="s">
        <v>38</v>
      </c>
      <c r="F8" s="5" t="s">
        <v>51</v>
      </c>
      <c r="G8" s="5" t="s">
        <v>52</v>
      </c>
      <c r="H8" s="6" t="s">
        <v>55</v>
      </c>
      <c r="I8" s="6" t="s">
        <v>20</v>
      </c>
      <c r="J8" s="6">
        <f>I8*0.5</f>
        <v>30</v>
      </c>
      <c r="K8" s="6"/>
      <c r="L8" s="6"/>
      <c r="M8" s="6"/>
      <c r="N8" s="6">
        <f>I8*0.5</f>
        <v>30</v>
      </c>
      <c r="O8" s="6">
        <v>70.2</v>
      </c>
      <c r="P8" s="6">
        <f>O8*0.5</f>
        <v>35.1</v>
      </c>
      <c r="Q8" s="6">
        <f>N8+P8</f>
        <v>65.099999999999994</v>
      </c>
      <c r="R8" s="6">
        <v>2</v>
      </c>
      <c r="S8" s="6"/>
    </row>
    <row r="9" spans="1:19">
      <c r="A9" s="7" t="s">
        <v>59</v>
      </c>
      <c r="B9" s="5" t="s">
        <v>21</v>
      </c>
      <c r="C9" s="5" t="s">
        <v>56</v>
      </c>
      <c r="D9" s="6" t="s">
        <v>57</v>
      </c>
      <c r="E9" s="5" t="s">
        <v>38</v>
      </c>
      <c r="F9" s="5" t="s">
        <v>60</v>
      </c>
      <c r="G9" s="5" t="s">
        <v>40</v>
      </c>
      <c r="H9" s="6" t="s">
        <v>61</v>
      </c>
      <c r="I9" s="6" t="s">
        <v>26</v>
      </c>
      <c r="J9" s="6">
        <f t="shared" ref="J9:J13" si="4">I9*0.5</f>
        <v>31</v>
      </c>
      <c r="K9" s="6"/>
      <c r="L9" s="6"/>
      <c r="M9" s="6"/>
      <c r="N9" s="6">
        <f t="shared" ref="N9:N13" si="5">I9*0.5</f>
        <v>31</v>
      </c>
      <c r="O9" s="6">
        <v>81.7</v>
      </c>
      <c r="P9" s="6">
        <f t="shared" ref="P9:P13" si="6">O9*0.5</f>
        <v>40.85</v>
      </c>
      <c r="Q9" s="6">
        <f t="shared" ref="Q9:Q13" si="7">N9+P9</f>
        <v>71.849999999999994</v>
      </c>
      <c r="R9" s="6">
        <v>1</v>
      </c>
      <c r="S9" s="6"/>
    </row>
    <row r="10" spans="1:19">
      <c r="A10" s="7" t="s">
        <v>62</v>
      </c>
      <c r="B10" s="5" t="s">
        <v>21</v>
      </c>
      <c r="C10" s="5" t="s">
        <v>56</v>
      </c>
      <c r="D10" s="6" t="s">
        <v>57</v>
      </c>
      <c r="E10" s="5" t="s">
        <v>38</v>
      </c>
      <c r="F10" s="5" t="s">
        <v>60</v>
      </c>
      <c r="G10" s="5" t="s">
        <v>40</v>
      </c>
      <c r="H10" s="6" t="s">
        <v>63</v>
      </c>
      <c r="I10" s="6" t="s">
        <v>36</v>
      </c>
      <c r="J10" s="6">
        <f t="shared" si="4"/>
        <v>28.5</v>
      </c>
      <c r="K10" s="6"/>
      <c r="L10" s="6"/>
      <c r="M10" s="6"/>
      <c r="N10" s="6">
        <f t="shared" si="5"/>
        <v>28.5</v>
      </c>
      <c r="O10" s="6">
        <v>80.8</v>
      </c>
      <c r="P10" s="6">
        <f t="shared" si="6"/>
        <v>40.4</v>
      </c>
      <c r="Q10" s="6">
        <f t="shared" si="7"/>
        <v>68.900000000000006</v>
      </c>
      <c r="R10" s="6">
        <v>2</v>
      </c>
      <c r="S10" s="6"/>
    </row>
    <row r="11" spans="1:19">
      <c r="A11" s="7" t="s">
        <v>64</v>
      </c>
      <c r="B11" s="5" t="s">
        <v>21</v>
      </c>
      <c r="C11" s="5" t="s">
        <v>56</v>
      </c>
      <c r="D11" s="6" t="s">
        <v>57</v>
      </c>
      <c r="E11" s="5" t="s">
        <v>38</v>
      </c>
      <c r="F11" s="5" t="s">
        <v>60</v>
      </c>
      <c r="G11" s="5" t="s">
        <v>40</v>
      </c>
      <c r="H11" s="6" t="s">
        <v>65</v>
      </c>
      <c r="I11" s="6" t="s">
        <v>31</v>
      </c>
      <c r="J11" s="6">
        <f t="shared" si="4"/>
        <v>27.5</v>
      </c>
      <c r="K11" s="6"/>
      <c r="L11" s="6"/>
      <c r="M11" s="6"/>
      <c r="N11" s="6">
        <f t="shared" si="5"/>
        <v>27.5</v>
      </c>
      <c r="O11" s="6">
        <v>82</v>
      </c>
      <c r="P11" s="6">
        <f t="shared" si="6"/>
        <v>41</v>
      </c>
      <c r="Q11" s="6">
        <f t="shared" si="7"/>
        <v>68.5</v>
      </c>
      <c r="R11" s="6">
        <v>3</v>
      </c>
      <c r="S11" s="6"/>
    </row>
    <row r="12" spans="1:19">
      <c r="A12" s="7" t="s">
        <v>66</v>
      </c>
      <c r="B12" s="5" t="s">
        <v>21</v>
      </c>
      <c r="C12" s="5" t="s">
        <v>56</v>
      </c>
      <c r="D12" s="6" t="s">
        <v>57</v>
      </c>
      <c r="E12" s="5" t="s">
        <v>38</v>
      </c>
      <c r="F12" s="5" t="s">
        <v>60</v>
      </c>
      <c r="G12" s="5" t="s">
        <v>40</v>
      </c>
      <c r="H12" s="6" t="s">
        <v>67</v>
      </c>
      <c r="I12" s="6" t="s">
        <v>29</v>
      </c>
      <c r="J12" s="6">
        <f t="shared" si="4"/>
        <v>25</v>
      </c>
      <c r="K12" s="6"/>
      <c r="L12" s="6"/>
      <c r="M12" s="6"/>
      <c r="N12" s="6">
        <f t="shared" si="5"/>
        <v>25</v>
      </c>
      <c r="O12" s="6">
        <v>76.900000000000006</v>
      </c>
      <c r="P12" s="6">
        <f t="shared" si="6"/>
        <v>38.450000000000003</v>
      </c>
      <c r="Q12" s="6">
        <f t="shared" si="7"/>
        <v>63.45</v>
      </c>
      <c r="R12" s="6">
        <v>4</v>
      </c>
      <c r="S12" s="6"/>
    </row>
    <row r="13" spans="1:19">
      <c r="A13" s="7" t="s">
        <v>68</v>
      </c>
      <c r="B13" s="5" t="s">
        <v>21</v>
      </c>
      <c r="C13" s="5" t="s">
        <v>56</v>
      </c>
      <c r="D13" s="6" t="s">
        <v>57</v>
      </c>
      <c r="E13" s="5" t="s">
        <v>38</v>
      </c>
      <c r="F13" s="5" t="s">
        <v>60</v>
      </c>
      <c r="G13" s="5" t="s">
        <v>40</v>
      </c>
      <c r="H13" s="6" t="s">
        <v>69</v>
      </c>
      <c r="I13" s="6" t="s">
        <v>32</v>
      </c>
      <c r="J13" s="6">
        <f t="shared" si="4"/>
        <v>24.5</v>
      </c>
      <c r="K13" s="6"/>
      <c r="L13" s="6"/>
      <c r="M13" s="6"/>
      <c r="N13" s="6">
        <f t="shared" si="5"/>
        <v>24.5</v>
      </c>
      <c r="O13" s="6">
        <v>72.5</v>
      </c>
      <c r="P13" s="6">
        <f t="shared" si="6"/>
        <v>36.25</v>
      </c>
      <c r="Q13" s="6">
        <f t="shared" si="7"/>
        <v>60.75</v>
      </c>
      <c r="R13" s="6">
        <v>5</v>
      </c>
      <c r="S13" s="6"/>
    </row>
    <row r="14" spans="1:19">
      <c r="A14" s="7" t="s">
        <v>72</v>
      </c>
      <c r="B14" s="5" t="s">
        <v>21</v>
      </c>
      <c r="C14" s="5" t="s">
        <v>70</v>
      </c>
      <c r="D14" s="6" t="s">
        <v>71</v>
      </c>
      <c r="E14" s="5" t="s">
        <v>38</v>
      </c>
      <c r="F14" s="5" t="s">
        <v>73</v>
      </c>
      <c r="G14" s="5" t="s">
        <v>40</v>
      </c>
      <c r="H14" s="6" t="s">
        <v>74</v>
      </c>
      <c r="I14" s="6" t="s">
        <v>28</v>
      </c>
      <c r="J14" s="6">
        <f>I14*0.5</f>
        <v>34</v>
      </c>
      <c r="K14" s="6"/>
      <c r="L14" s="6"/>
      <c r="M14" s="6"/>
      <c r="N14" s="6">
        <f>I14*0.5</f>
        <v>34</v>
      </c>
      <c r="O14" s="6">
        <v>81</v>
      </c>
      <c r="P14" s="6">
        <f>O14*0.5</f>
        <v>40.5</v>
      </c>
      <c r="Q14" s="6">
        <v>75.5</v>
      </c>
      <c r="R14" s="6">
        <v>1</v>
      </c>
      <c r="S14" s="9" t="s">
        <v>30</v>
      </c>
    </row>
    <row r="15" spans="1:19">
      <c r="A15" s="7" t="s">
        <v>75</v>
      </c>
      <c r="B15" s="5" t="s">
        <v>21</v>
      </c>
      <c r="C15" s="5" t="s">
        <v>70</v>
      </c>
      <c r="D15" s="6" t="s">
        <v>71</v>
      </c>
      <c r="E15" s="5" t="s">
        <v>38</v>
      </c>
      <c r="F15" s="5" t="s">
        <v>73</v>
      </c>
      <c r="G15" s="5" t="s">
        <v>40</v>
      </c>
      <c r="H15" s="6" t="s">
        <v>76</v>
      </c>
      <c r="I15" s="6" t="s">
        <v>27</v>
      </c>
      <c r="J15" s="6">
        <f>I15*0.5</f>
        <v>33</v>
      </c>
      <c r="K15" s="6"/>
      <c r="L15" s="6"/>
      <c r="M15" s="6"/>
      <c r="N15" s="6">
        <f>I15*0.5</f>
        <v>33</v>
      </c>
      <c r="O15" s="6">
        <v>80.400000000000006</v>
      </c>
      <c r="P15" s="6">
        <f>O15*0.5</f>
        <v>40.200000000000003</v>
      </c>
      <c r="Q15" s="6">
        <f t="shared" ref="Q15:Q19" si="8">N15+P15</f>
        <v>73.2</v>
      </c>
      <c r="R15" s="6">
        <v>2</v>
      </c>
      <c r="S15" s="6"/>
    </row>
    <row r="16" spans="1:19">
      <c r="A16" s="7" t="s">
        <v>77</v>
      </c>
      <c r="B16" s="5" t="s">
        <v>21</v>
      </c>
      <c r="C16" s="5" t="s">
        <v>70</v>
      </c>
      <c r="D16" s="6" t="s">
        <v>71</v>
      </c>
      <c r="E16" s="5" t="s">
        <v>38</v>
      </c>
      <c r="F16" s="5" t="s">
        <v>73</v>
      </c>
      <c r="G16" s="5" t="s">
        <v>40</v>
      </c>
      <c r="H16" s="6" t="s">
        <v>78</v>
      </c>
      <c r="I16" s="6" t="s">
        <v>22</v>
      </c>
      <c r="J16" s="6">
        <f>I16*0.5</f>
        <v>26.5</v>
      </c>
      <c r="K16" s="6"/>
      <c r="L16" s="6"/>
      <c r="M16" s="6"/>
      <c r="N16" s="6">
        <f>I16*0.5</f>
        <v>26.5</v>
      </c>
      <c r="O16" s="6">
        <v>78.8</v>
      </c>
      <c r="P16" s="6">
        <f>O16*0.5</f>
        <v>39.4</v>
      </c>
      <c r="Q16" s="6">
        <f t="shared" si="8"/>
        <v>65.900000000000006</v>
      </c>
      <c r="R16" s="6">
        <v>3</v>
      </c>
      <c r="S16" s="6"/>
    </row>
    <row r="17" spans="1:19">
      <c r="A17" s="7" t="s">
        <v>79</v>
      </c>
      <c r="B17" s="5" t="s">
        <v>21</v>
      </c>
      <c r="C17" s="5" t="s">
        <v>70</v>
      </c>
      <c r="D17" s="6" t="s">
        <v>71</v>
      </c>
      <c r="E17" s="5" t="s">
        <v>38</v>
      </c>
      <c r="F17" s="5" t="s">
        <v>73</v>
      </c>
      <c r="G17" s="5" t="s">
        <v>40</v>
      </c>
      <c r="H17" s="6" t="s">
        <v>80</v>
      </c>
      <c r="I17" s="6" t="s">
        <v>25</v>
      </c>
      <c r="J17" s="6">
        <f>I17*0.5</f>
        <v>26</v>
      </c>
      <c r="K17" s="6"/>
      <c r="L17" s="6"/>
      <c r="M17" s="6"/>
      <c r="N17" s="6">
        <f>I17*0.5</f>
        <v>26</v>
      </c>
      <c r="O17" s="6">
        <v>79.3</v>
      </c>
      <c r="P17" s="6">
        <f>O17*0.5</f>
        <v>39.65</v>
      </c>
      <c r="Q17" s="6">
        <f t="shared" si="8"/>
        <v>65.650000000000006</v>
      </c>
      <c r="R17" s="6">
        <v>4</v>
      </c>
      <c r="S17" s="6"/>
    </row>
    <row r="18" spans="1:19">
      <c r="A18" s="7" t="s">
        <v>83</v>
      </c>
      <c r="B18" s="5" t="s">
        <v>21</v>
      </c>
      <c r="C18" s="5" t="s">
        <v>81</v>
      </c>
      <c r="D18" s="6" t="s">
        <v>82</v>
      </c>
      <c r="E18" s="5" t="s">
        <v>84</v>
      </c>
      <c r="F18" s="5" t="s">
        <v>85</v>
      </c>
      <c r="G18" s="5" t="s">
        <v>86</v>
      </c>
      <c r="H18" s="6" t="s">
        <v>87</v>
      </c>
      <c r="I18" s="6" t="s">
        <v>26</v>
      </c>
      <c r="J18" s="6">
        <f t="shared" ref="J18:J25" si="9">I18*0.5</f>
        <v>31</v>
      </c>
      <c r="K18" s="6"/>
      <c r="L18" s="6"/>
      <c r="M18" s="6"/>
      <c r="N18" s="6">
        <f t="shared" ref="N18:N25" si="10">I18*0.5</f>
        <v>31</v>
      </c>
      <c r="O18" s="6">
        <v>81.5</v>
      </c>
      <c r="P18" s="6">
        <f t="shared" ref="P18:P28" si="11">O18*0.5</f>
        <v>40.75</v>
      </c>
      <c r="Q18" s="6">
        <f t="shared" si="8"/>
        <v>71.75</v>
      </c>
      <c r="R18" s="6">
        <v>1</v>
      </c>
      <c r="S18" s="6"/>
    </row>
    <row r="19" spans="1:19">
      <c r="A19" s="7" t="s">
        <v>88</v>
      </c>
      <c r="B19" s="5" t="s">
        <v>21</v>
      </c>
      <c r="C19" s="5" t="s">
        <v>81</v>
      </c>
      <c r="D19" s="6" t="s">
        <v>82</v>
      </c>
      <c r="E19" s="5" t="s">
        <v>84</v>
      </c>
      <c r="F19" s="5" t="s">
        <v>85</v>
      </c>
      <c r="G19" s="5" t="s">
        <v>86</v>
      </c>
      <c r="H19" s="6" t="s">
        <v>89</v>
      </c>
      <c r="I19" s="6" t="s">
        <v>58</v>
      </c>
      <c r="J19" s="6">
        <f t="shared" si="9"/>
        <v>30.5</v>
      </c>
      <c r="K19" s="6"/>
      <c r="L19" s="6"/>
      <c r="M19" s="6"/>
      <c r="N19" s="6">
        <f t="shared" si="10"/>
        <v>30.5</v>
      </c>
      <c r="O19" s="6">
        <v>79.2</v>
      </c>
      <c r="P19" s="6">
        <f t="shared" si="11"/>
        <v>39.6</v>
      </c>
      <c r="Q19" s="6">
        <f t="shared" si="8"/>
        <v>70.099999999999994</v>
      </c>
      <c r="R19" s="6">
        <v>2</v>
      </c>
      <c r="S19" s="6"/>
    </row>
    <row r="20" spans="1:19">
      <c r="A20" s="7" t="s">
        <v>90</v>
      </c>
      <c r="B20" s="5" t="s">
        <v>21</v>
      </c>
      <c r="C20" s="5" t="s">
        <v>81</v>
      </c>
      <c r="D20" s="6" t="s">
        <v>82</v>
      </c>
      <c r="E20" s="5" t="s">
        <v>84</v>
      </c>
      <c r="F20" s="5" t="s">
        <v>85</v>
      </c>
      <c r="G20" s="5" t="s">
        <v>86</v>
      </c>
      <c r="H20" s="6" t="s">
        <v>91</v>
      </c>
      <c r="I20" s="6" t="s">
        <v>24</v>
      </c>
      <c r="J20" s="6">
        <f t="shared" si="9"/>
        <v>29</v>
      </c>
      <c r="K20" s="6"/>
      <c r="L20" s="6"/>
      <c r="M20" s="6"/>
      <c r="N20" s="6">
        <f t="shared" si="10"/>
        <v>29</v>
      </c>
      <c r="O20" s="6">
        <v>78.7</v>
      </c>
      <c r="P20" s="6">
        <f t="shared" si="11"/>
        <v>39.35</v>
      </c>
      <c r="Q20" s="6">
        <v>69.349999999999994</v>
      </c>
      <c r="R20" s="6">
        <v>3</v>
      </c>
      <c r="S20" s="9" t="s">
        <v>30</v>
      </c>
    </row>
    <row r="21" spans="1:19">
      <c r="A21" s="7" t="s">
        <v>92</v>
      </c>
      <c r="B21" s="5" t="s">
        <v>21</v>
      </c>
      <c r="C21" s="5" t="s">
        <v>81</v>
      </c>
      <c r="D21" s="6" t="s">
        <v>82</v>
      </c>
      <c r="E21" s="5" t="s">
        <v>84</v>
      </c>
      <c r="F21" s="5" t="s">
        <v>85</v>
      </c>
      <c r="G21" s="5" t="s">
        <v>86</v>
      </c>
      <c r="H21" s="6" t="s">
        <v>93</v>
      </c>
      <c r="I21" s="6" t="s">
        <v>31</v>
      </c>
      <c r="J21" s="6">
        <f t="shared" si="9"/>
        <v>27.5</v>
      </c>
      <c r="K21" s="6"/>
      <c r="L21" s="6"/>
      <c r="M21" s="6"/>
      <c r="N21" s="6">
        <f t="shared" si="10"/>
        <v>27.5</v>
      </c>
      <c r="O21" s="6">
        <v>74.8</v>
      </c>
      <c r="P21" s="6">
        <f t="shared" si="11"/>
        <v>37.4</v>
      </c>
      <c r="Q21" s="6">
        <f t="shared" ref="Q21:Q28" si="12">N21+P21</f>
        <v>64.900000000000006</v>
      </c>
      <c r="R21" s="6">
        <v>4</v>
      </c>
      <c r="S21" s="6"/>
    </row>
    <row r="22" spans="1:19">
      <c r="A22" s="7" t="s">
        <v>94</v>
      </c>
      <c r="B22" s="5" t="s">
        <v>21</v>
      </c>
      <c r="C22" s="5" t="s">
        <v>81</v>
      </c>
      <c r="D22" s="6" t="s">
        <v>82</v>
      </c>
      <c r="E22" s="5" t="s">
        <v>84</v>
      </c>
      <c r="F22" s="5" t="s">
        <v>85</v>
      </c>
      <c r="G22" s="5" t="s">
        <v>86</v>
      </c>
      <c r="H22" s="6" t="s">
        <v>95</v>
      </c>
      <c r="I22" s="6" t="s">
        <v>29</v>
      </c>
      <c r="J22" s="6">
        <f t="shared" si="9"/>
        <v>25</v>
      </c>
      <c r="K22" s="6"/>
      <c r="L22" s="6"/>
      <c r="M22" s="6"/>
      <c r="N22" s="6">
        <f t="shared" si="10"/>
        <v>25</v>
      </c>
      <c r="O22" s="6">
        <v>79.7</v>
      </c>
      <c r="P22" s="6">
        <f t="shared" si="11"/>
        <v>39.85</v>
      </c>
      <c r="Q22" s="6">
        <f t="shared" si="12"/>
        <v>64.849999999999994</v>
      </c>
      <c r="R22" s="6">
        <v>5</v>
      </c>
      <c r="S22" s="6"/>
    </row>
    <row r="23" spans="1:19">
      <c r="A23" s="7" t="s">
        <v>96</v>
      </c>
      <c r="B23" s="5" t="s">
        <v>21</v>
      </c>
      <c r="C23" s="5" t="s">
        <v>81</v>
      </c>
      <c r="D23" s="6" t="s">
        <v>82</v>
      </c>
      <c r="E23" s="5" t="s">
        <v>84</v>
      </c>
      <c r="F23" s="5" t="s">
        <v>85</v>
      </c>
      <c r="G23" s="5" t="s">
        <v>86</v>
      </c>
      <c r="H23" s="6" t="s">
        <v>97</v>
      </c>
      <c r="I23" s="6" t="s">
        <v>32</v>
      </c>
      <c r="J23" s="6">
        <f t="shared" si="9"/>
        <v>24.5</v>
      </c>
      <c r="K23" s="6"/>
      <c r="L23" s="6"/>
      <c r="M23" s="6"/>
      <c r="N23" s="6">
        <f t="shared" si="10"/>
        <v>24.5</v>
      </c>
      <c r="O23" s="6">
        <v>77.900000000000006</v>
      </c>
      <c r="P23" s="6">
        <f t="shared" si="11"/>
        <v>38.950000000000003</v>
      </c>
      <c r="Q23" s="6">
        <f t="shared" si="12"/>
        <v>63.45</v>
      </c>
      <c r="R23" s="6">
        <v>6</v>
      </c>
      <c r="S23" s="6"/>
    </row>
    <row r="24" spans="1:19">
      <c r="A24" s="7" t="s">
        <v>98</v>
      </c>
      <c r="B24" s="5" t="s">
        <v>21</v>
      </c>
      <c r="C24" s="5" t="s">
        <v>81</v>
      </c>
      <c r="D24" s="6" t="s">
        <v>82</v>
      </c>
      <c r="E24" s="5" t="s">
        <v>84</v>
      </c>
      <c r="F24" s="5" t="s">
        <v>85</v>
      </c>
      <c r="G24" s="5" t="s">
        <v>86</v>
      </c>
      <c r="H24" s="6" t="s">
        <v>99</v>
      </c>
      <c r="I24" s="6" t="s">
        <v>29</v>
      </c>
      <c r="J24" s="6">
        <f t="shared" si="9"/>
        <v>25</v>
      </c>
      <c r="K24" s="6"/>
      <c r="L24" s="6"/>
      <c r="M24" s="6"/>
      <c r="N24" s="6">
        <f t="shared" si="10"/>
        <v>25</v>
      </c>
      <c r="O24" s="6">
        <v>73.7</v>
      </c>
      <c r="P24" s="6">
        <f t="shared" si="11"/>
        <v>36.85</v>
      </c>
      <c r="Q24" s="6">
        <f t="shared" si="12"/>
        <v>61.85</v>
      </c>
      <c r="R24" s="6">
        <v>7</v>
      </c>
      <c r="S24" s="6"/>
    </row>
    <row r="25" spans="1:19">
      <c r="A25" s="7" t="s">
        <v>100</v>
      </c>
      <c r="B25" s="5" t="s">
        <v>21</v>
      </c>
      <c r="C25" s="5" t="s">
        <v>81</v>
      </c>
      <c r="D25" s="6" t="s">
        <v>82</v>
      </c>
      <c r="E25" s="5" t="s">
        <v>84</v>
      </c>
      <c r="F25" s="5" t="s">
        <v>85</v>
      </c>
      <c r="G25" s="5" t="s">
        <v>86</v>
      </c>
      <c r="H25" s="6" t="s">
        <v>101</v>
      </c>
      <c r="I25" s="6" t="s">
        <v>33</v>
      </c>
      <c r="J25" s="6">
        <f t="shared" si="9"/>
        <v>20</v>
      </c>
      <c r="K25" s="6"/>
      <c r="L25" s="6"/>
      <c r="M25" s="6"/>
      <c r="N25" s="6">
        <f t="shared" si="10"/>
        <v>20</v>
      </c>
      <c r="O25" s="6">
        <v>78.8</v>
      </c>
      <c r="P25" s="6">
        <f t="shared" si="11"/>
        <v>39.4</v>
      </c>
      <c r="Q25" s="6">
        <f t="shared" si="12"/>
        <v>59.4</v>
      </c>
      <c r="R25" s="6">
        <v>8</v>
      </c>
      <c r="S25" s="6"/>
    </row>
    <row r="26" spans="1:19">
      <c r="A26" s="7" t="s">
        <v>102</v>
      </c>
      <c r="B26" s="5" t="s">
        <v>19</v>
      </c>
      <c r="C26" s="5" t="s">
        <v>81</v>
      </c>
      <c r="D26" s="6" t="s">
        <v>82</v>
      </c>
      <c r="E26" s="5" t="s">
        <v>103</v>
      </c>
      <c r="F26" s="5" t="s">
        <v>104</v>
      </c>
      <c r="G26" s="5" t="s">
        <v>52</v>
      </c>
      <c r="H26" s="6" t="s">
        <v>105</v>
      </c>
      <c r="I26" s="6" t="s">
        <v>23</v>
      </c>
      <c r="J26" s="6">
        <v>31.5</v>
      </c>
      <c r="K26" s="6"/>
      <c r="L26" s="6"/>
      <c r="M26" s="6"/>
      <c r="N26" s="6">
        <v>31.5</v>
      </c>
      <c r="O26" s="6">
        <v>77.7</v>
      </c>
      <c r="P26" s="6">
        <f t="shared" si="11"/>
        <v>38.85</v>
      </c>
      <c r="Q26" s="6">
        <f t="shared" si="12"/>
        <v>70.349999999999994</v>
      </c>
      <c r="R26" s="6">
        <v>1</v>
      </c>
      <c r="S26" s="6"/>
    </row>
    <row r="27" spans="1:19">
      <c r="A27" s="7" t="s">
        <v>106</v>
      </c>
      <c r="B27" s="5" t="s">
        <v>19</v>
      </c>
      <c r="C27" s="5" t="s">
        <v>81</v>
      </c>
      <c r="D27" s="6" t="s">
        <v>82</v>
      </c>
      <c r="E27" s="5" t="s">
        <v>103</v>
      </c>
      <c r="F27" s="5" t="s">
        <v>104</v>
      </c>
      <c r="G27" s="5" t="s">
        <v>52</v>
      </c>
      <c r="H27" s="6" t="s">
        <v>107</v>
      </c>
      <c r="I27" s="6" t="s">
        <v>32</v>
      </c>
      <c r="J27" s="6">
        <v>24.5</v>
      </c>
      <c r="K27" s="6"/>
      <c r="L27" s="6"/>
      <c r="M27" s="6"/>
      <c r="N27" s="6">
        <v>24.5</v>
      </c>
      <c r="O27" s="6">
        <v>79.400000000000006</v>
      </c>
      <c r="P27" s="6">
        <f t="shared" si="11"/>
        <v>39.700000000000003</v>
      </c>
      <c r="Q27" s="6">
        <f t="shared" si="12"/>
        <v>64.2</v>
      </c>
      <c r="R27" s="6">
        <v>2</v>
      </c>
      <c r="S27" s="6"/>
    </row>
    <row r="28" spans="1:19">
      <c r="A28" s="7" t="s">
        <v>108</v>
      </c>
      <c r="B28" s="5" t="s">
        <v>19</v>
      </c>
      <c r="C28" s="5" t="s">
        <v>81</v>
      </c>
      <c r="D28" s="6" t="s">
        <v>82</v>
      </c>
      <c r="E28" s="5" t="s">
        <v>103</v>
      </c>
      <c r="F28" s="5" t="s">
        <v>104</v>
      </c>
      <c r="G28" s="5" t="s">
        <v>52</v>
      </c>
      <c r="H28" s="6" t="s">
        <v>109</v>
      </c>
      <c r="I28" s="6" t="s">
        <v>33</v>
      </c>
      <c r="J28" s="6">
        <v>20</v>
      </c>
      <c r="K28" s="6"/>
      <c r="L28" s="6"/>
      <c r="M28" s="6"/>
      <c r="N28" s="6">
        <v>20</v>
      </c>
      <c r="O28" s="6">
        <v>70.8</v>
      </c>
      <c r="P28" s="6">
        <f t="shared" si="11"/>
        <v>35.4</v>
      </c>
      <c r="Q28" s="6">
        <f t="shared" si="12"/>
        <v>55.4</v>
      </c>
      <c r="R28" s="6">
        <v>3</v>
      </c>
      <c r="S28" s="6"/>
    </row>
  </sheetData>
  <autoFilter ref="C1:C28">
    <extLst/>
  </autoFilter>
  <sortState ref="A85:S86">
    <sortCondition descending="1" ref="Q85:Q86"/>
  </sortState>
  <mergeCells count="1">
    <mergeCell ref="A1:S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" defaultRowHeight="13.5"/>
  <sheetData/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2020-10-16T03:26:54Z</cp:lastPrinted>
  <dcterms:created xsi:type="dcterms:W3CDTF">2015-06-05T18:19:00Z</dcterms:created>
  <dcterms:modified xsi:type="dcterms:W3CDTF">2020-10-22T06:49:49Z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