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面试成绩" sheetId="2" r:id="rId1"/>
    <sheet name="Sheet2" sheetId="3" r:id="rId2"/>
  </sheets>
  <definedNames>
    <definedName name="_xlnm._FilterDatabase" localSheetId="0" hidden="1">面试成绩!$A$3:$O$76</definedName>
    <definedName name="_xlnm.Print_Titles" localSheetId="0">面试成绩!$2:$3</definedName>
  </definedNames>
  <calcPr calcId="144525"/>
</workbook>
</file>

<file path=xl/sharedStrings.xml><?xml version="1.0" encoding="utf-8"?>
<sst xmlns="http://schemas.openxmlformats.org/spreadsheetml/2006/main" count="563" uniqueCount="306">
  <si>
    <t>鄂州市法院系统2020年度招聘雇员制书记员面试成绩汇总表</t>
  </si>
  <si>
    <t>姓  名</t>
  </si>
  <si>
    <t>招考单位名称</t>
  </si>
  <si>
    <t>报考职位</t>
  </si>
  <si>
    <t>职位
代码</t>
  </si>
  <si>
    <t>招聘计划</t>
  </si>
  <si>
    <t>准考证号</t>
  </si>
  <si>
    <t>笔试（30%）</t>
  </si>
  <si>
    <t>技能测试（40%）</t>
  </si>
  <si>
    <t>面试（30%）</t>
  </si>
  <si>
    <t>综合
成绩</t>
  </si>
  <si>
    <t>综合成绩排名</t>
  </si>
  <si>
    <t>备注</t>
  </si>
  <si>
    <t>成绩</t>
  </si>
  <si>
    <t>折算
分数</t>
  </si>
  <si>
    <t>尹力行</t>
  </si>
  <si>
    <t>鄂州市中级人民法院</t>
  </si>
  <si>
    <t>雇员制书记员岗1</t>
  </si>
  <si>
    <t>214207012030</t>
  </si>
  <si>
    <t>68</t>
  </si>
  <si>
    <t>66.4</t>
  </si>
  <si>
    <t>79.6</t>
  </si>
  <si>
    <t>入围体检考察</t>
  </si>
  <si>
    <t>高  扬</t>
  </si>
  <si>
    <t>214207011316</t>
  </si>
  <si>
    <t>55</t>
  </si>
  <si>
    <t>76.96</t>
  </si>
  <si>
    <t>76</t>
  </si>
  <si>
    <t>李  露</t>
  </si>
  <si>
    <t>214207011719</t>
  </si>
  <si>
    <t>61</t>
  </si>
  <si>
    <t>67.84</t>
  </si>
  <si>
    <t>79.2</t>
  </si>
  <si>
    <t>杨  琛</t>
  </si>
  <si>
    <t>214207011426</t>
  </si>
  <si>
    <t>65</t>
  </si>
  <si>
    <t>61.84</t>
  </si>
  <si>
    <t>82.4</t>
  </si>
  <si>
    <t>张  娜</t>
  </si>
  <si>
    <t>214207011702</t>
  </si>
  <si>
    <t>57</t>
  </si>
  <si>
    <t>71.08</t>
  </si>
  <si>
    <t>76.4</t>
  </si>
  <si>
    <t>王  恋</t>
  </si>
  <si>
    <t>214207011610</t>
  </si>
  <si>
    <t>66</t>
  </si>
  <si>
    <t>61.36</t>
  </si>
  <si>
    <t>80</t>
  </si>
  <si>
    <t>肖  菲</t>
  </si>
  <si>
    <t>214207012207</t>
  </si>
  <si>
    <t>63</t>
  </si>
  <si>
    <t>64.44</t>
  </si>
  <si>
    <t>77</t>
  </si>
  <si>
    <t>马  洪</t>
  </si>
  <si>
    <t>214207011329</t>
  </si>
  <si>
    <t>62.64</t>
  </si>
  <si>
    <t>78.6</t>
  </si>
  <si>
    <t>吴  谦</t>
  </si>
  <si>
    <t>214207011612</t>
  </si>
  <si>
    <t>62</t>
  </si>
  <si>
    <t>65.16</t>
  </si>
  <si>
    <t>75</t>
  </si>
  <si>
    <t>魏家顺</t>
  </si>
  <si>
    <t>214207011513</t>
  </si>
  <si>
    <t>63.72</t>
  </si>
  <si>
    <t>戴  威</t>
  </si>
  <si>
    <t>214207011512</t>
  </si>
  <si>
    <t>60.40</t>
  </si>
  <si>
    <t>81.2</t>
  </si>
  <si>
    <t>黄  金</t>
  </si>
  <si>
    <t>214207011517</t>
  </si>
  <si>
    <t>59</t>
  </si>
  <si>
    <t>62.4</t>
  </si>
  <si>
    <t>80.4</t>
  </si>
  <si>
    <t>赵  姌</t>
  </si>
  <si>
    <t>214207011224</t>
  </si>
  <si>
    <t>80.6</t>
  </si>
  <si>
    <t>严与畅</t>
  </si>
  <si>
    <t>214207012326</t>
  </si>
  <si>
    <t>65.32</t>
  </si>
  <si>
    <t>76.8</t>
  </si>
  <si>
    <t>李军贤</t>
  </si>
  <si>
    <t>214207011414</t>
  </si>
  <si>
    <t>61.8</t>
  </si>
  <si>
    <t>77.4</t>
  </si>
  <si>
    <t>皮文雅</t>
  </si>
  <si>
    <t>214207012329</t>
  </si>
  <si>
    <t>60.96</t>
  </si>
  <si>
    <t>76.2</t>
  </si>
  <si>
    <t>姚芷薇</t>
  </si>
  <si>
    <t>214207011801</t>
  </si>
  <si>
    <t>56</t>
  </si>
  <si>
    <t>雍  婷</t>
  </si>
  <si>
    <t>214207012308</t>
  </si>
  <si>
    <t>63.56</t>
  </si>
  <si>
    <t>李  婧</t>
  </si>
  <si>
    <t>214207011530</t>
  </si>
  <si>
    <t>54</t>
  </si>
  <si>
    <t>韩方婧</t>
  </si>
  <si>
    <t>214207012022</t>
  </si>
  <si>
    <t>52</t>
  </si>
  <si>
    <t>73</t>
  </si>
  <si>
    <t>邱慧君</t>
  </si>
  <si>
    <t>214207012214</t>
  </si>
  <si>
    <t>60</t>
  </si>
  <si>
    <t>66.76</t>
  </si>
  <si>
    <t>面试缺考</t>
  </si>
  <si>
    <t>王泽雯</t>
  </si>
  <si>
    <t>214207011514</t>
  </si>
  <si>
    <t>63.52</t>
  </si>
  <si>
    <t>周绍维</t>
  </si>
  <si>
    <t>鄂州市基层法院
雇员制书记员岗1</t>
  </si>
  <si>
    <t>214207011222</t>
  </si>
  <si>
    <t>70</t>
  </si>
  <si>
    <t>姜  曼</t>
  </si>
  <si>
    <t>214207012020</t>
  </si>
  <si>
    <t>53</t>
  </si>
  <si>
    <t>75.40</t>
  </si>
  <si>
    <t>严  静</t>
  </si>
  <si>
    <t>214207012222</t>
  </si>
  <si>
    <t>66.72</t>
  </si>
  <si>
    <t>袁  满</t>
  </si>
  <si>
    <t>214207011507</t>
  </si>
  <si>
    <t>66.20</t>
  </si>
  <si>
    <t>王  蒙</t>
  </si>
  <si>
    <t>214207012128</t>
  </si>
  <si>
    <t>44</t>
  </si>
  <si>
    <t>62.80</t>
  </si>
  <si>
    <t>面试弃考</t>
  </si>
  <si>
    <t>姜  颖</t>
  </si>
  <si>
    <t>鄂州市基层法院
雇员制书记员岗2</t>
  </si>
  <si>
    <t>214207011919</t>
  </si>
  <si>
    <t>90.16</t>
  </si>
  <si>
    <t>76.6</t>
  </si>
  <si>
    <t>刘  敏</t>
  </si>
  <si>
    <t>214207012010</t>
  </si>
  <si>
    <t>69.4</t>
  </si>
  <si>
    <t>77.8</t>
  </si>
  <si>
    <t>夏  维</t>
  </si>
  <si>
    <t>214207011712</t>
  </si>
  <si>
    <t>49</t>
  </si>
  <si>
    <t>69.44</t>
  </si>
  <si>
    <t>78.8</t>
  </si>
  <si>
    <t>廖  帅</t>
  </si>
  <si>
    <t>214207011404</t>
  </si>
  <si>
    <t>51</t>
  </si>
  <si>
    <t>71.32</t>
  </si>
  <si>
    <t>69.6</t>
  </si>
  <si>
    <t>胡  春</t>
  </si>
  <si>
    <t>214207011814</t>
  </si>
  <si>
    <t>65.76</t>
  </si>
  <si>
    <t>黄  丹</t>
  </si>
  <si>
    <t>214207011527</t>
  </si>
  <si>
    <t>47</t>
  </si>
  <si>
    <t>65.4</t>
  </si>
  <si>
    <t>72.4</t>
  </si>
  <si>
    <t>朱淑萍</t>
  </si>
  <si>
    <t>214207011217</t>
  </si>
  <si>
    <t>60.36</t>
  </si>
  <si>
    <t>72.6</t>
  </si>
  <si>
    <t>詹  博</t>
  </si>
  <si>
    <t>214207011911</t>
  </si>
  <si>
    <t>50</t>
  </si>
  <si>
    <t>60.88</t>
  </si>
  <si>
    <t>72.2</t>
  </si>
  <si>
    <t>陶  波</t>
  </si>
  <si>
    <t>鄂州市基层法院
雇员制书记员岗3</t>
  </si>
  <si>
    <t>214207011721</t>
  </si>
  <si>
    <t>李  杰</t>
  </si>
  <si>
    <t>214207012026</t>
  </si>
  <si>
    <t>64.20</t>
  </si>
  <si>
    <t>邹仁刚</t>
  </si>
  <si>
    <t>鄂州市鄂城区人民法院</t>
  </si>
  <si>
    <t>雇员制书记员岗</t>
  </si>
  <si>
    <t>214207012226</t>
  </si>
  <si>
    <t>81.32</t>
  </si>
  <si>
    <t>84</t>
  </si>
  <si>
    <t>林文静</t>
  </si>
  <si>
    <t>214207011916</t>
  </si>
  <si>
    <t>87.96</t>
  </si>
  <si>
    <t>77.6</t>
  </si>
  <si>
    <t>刘亚勋</t>
  </si>
  <si>
    <t>214207012204</t>
  </si>
  <si>
    <t>64</t>
  </si>
  <si>
    <t>71.56</t>
  </si>
  <si>
    <t>82.2</t>
  </si>
  <si>
    <t>徐  灿</t>
  </si>
  <si>
    <t>214207011302</t>
  </si>
  <si>
    <t>74.2</t>
  </si>
  <si>
    <t>邵  炽</t>
  </si>
  <si>
    <t>214207011729</t>
  </si>
  <si>
    <t>68.08</t>
  </si>
  <si>
    <t>79.8</t>
  </si>
  <si>
    <t>刘慧文</t>
  </si>
  <si>
    <t>214207011628</t>
  </si>
  <si>
    <t>64.76</t>
  </si>
  <si>
    <t>81</t>
  </si>
  <si>
    <t>张晓俊</t>
  </si>
  <si>
    <t>214207011910</t>
  </si>
  <si>
    <t>67.76</t>
  </si>
  <si>
    <t>78.2</t>
  </si>
  <si>
    <t>熊伟豪</t>
  </si>
  <si>
    <t>214207012327</t>
  </si>
  <si>
    <t>78.44</t>
  </si>
  <si>
    <t>75.2</t>
  </si>
  <si>
    <t>汪柏源</t>
  </si>
  <si>
    <t>214207011230</t>
  </si>
  <si>
    <t>67.2</t>
  </si>
  <si>
    <t>80.8</t>
  </si>
  <si>
    <t>汪安忆</t>
  </si>
  <si>
    <t>214207012313</t>
  </si>
  <si>
    <t>61.04</t>
  </si>
  <si>
    <t>79</t>
  </si>
  <si>
    <t>喻  源</t>
  </si>
  <si>
    <t>214207011210</t>
  </si>
  <si>
    <t>68.12</t>
  </si>
  <si>
    <t>83</t>
  </si>
  <si>
    <t>吴佳莉</t>
  </si>
  <si>
    <t>214207011415</t>
  </si>
  <si>
    <t>66.48</t>
  </si>
  <si>
    <t>王  茜</t>
  </si>
  <si>
    <t>214207012123</t>
  </si>
  <si>
    <t>67</t>
  </si>
  <si>
    <t>62.96</t>
  </si>
  <si>
    <t>72.8</t>
  </si>
  <si>
    <t>黄锦发</t>
  </si>
  <si>
    <t>214207012124</t>
  </si>
  <si>
    <t>64.56</t>
  </si>
  <si>
    <t>董  瑾</t>
  </si>
  <si>
    <t>214207012113</t>
  </si>
  <si>
    <t>69.08</t>
  </si>
  <si>
    <t>77.2</t>
  </si>
  <si>
    <t>余诗韵</t>
  </si>
  <si>
    <t>214207011901</t>
  </si>
  <si>
    <t>61.88</t>
  </si>
  <si>
    <t>78.4</t>
  </si>
  <si>
    <t>吕  雷</t>
  </si>
  <si>
    <t>214207011705</t>
  </si>
  <si>
    <t>舒  适</t>
  </si>
  <si>
    <t>214207011630</t>
  </si>
  <si>
    <t>64.84</t>
  </si>
  <si>
    <t>殷正佳</t>
  </si>
  <si>
    <t>214207011608</t>
  </si>
  <si>
    <t>63.04</t>
  </si>
  <si>
    <t>75.8</t>
  </si>
  <si>
    <t>陈雅馨</t>
  </si>
  <si>
    <t>214207011509</t>
  </si>
  <si>
    <t>63.6</t>
  </si>
  <si>
    <t>贺冬平</t>
  </si>
  <si>
    <t>214207011804</t>
  </si>
  <si>
    <t>58</t>
  </si>
  <si>
    <t>63.48</t>
  </si>
  <si>
    <t>袁冰婵</t>
  </si>
  <si>
    <t>214207012307</t>
  </si>
  <si>
    <t>71.6</t>
  </si>
  <si>
    <t>郭  钢</t>
  </si>
  <si>
    <t>214207012129</t>
  </si>
  <si>
    <t>46</t>
  </si>
  <si>
    <t>63.60</t>
  </si>
  <si>
    <t>69</t>
  </si>
  <si>
    <t>夏思洁</t>
  </si>
  <si>
    <t>214207012324</t>
  </si>
  <si>
    <t>67.20</t>
  </si>
  <si>
    <t>王  臻</t>
  </si>
  <si>
    <t>鄂州市华容区人民法院</t>
  </si>
  <si>
    <t>214207011605</t>
  </si>
  <si>
    <t>63.2</t>
  </si>
  <si>
    <t>82.6</t>
  </si>
  <si>
    <t>廖  华</t>
  </si>
  <si>
    <t>214207011216</t>
  </si>
  <si>
    <t>71.4</t>
  </si>
  <si>
    <t>谈  锦</t>
  </si>
  <si>
    <t>214207011625</t>
  </si>
  <si>
    <t>63.36</t>
  </si>
  <si>
    <t>78</t>
  </si>
  <si>
    <t>陈  成</t>
  </si>
  <si>
    <t>214207011419</t>
  </si>
  <si>
    <t>60.08</t>
  </si>
  <si>
    <t>吴  沛</t>
  </si>
  <si>
    <t>鄂州市梁子湖区人民法院</t>
  </si>
  <si>
    <t>214207011401</t>
  </si>
  <si>
    <t>63.08</t>
  </si>
  <si>
    <t>74.6</t>
  </si>
  <si>
    <t>刘泳宝</t>
  </si>
  <si>
    <t>214207011820</t>
  </si>
  <si>
    <t>66.16</t>
  </si>
  <si>
    <t>赵佳文</t>
  </si>
  <si>
    <t>214207011522</t>
  </si>
  <si>
    <t>73.4</t>
  </si>
  <si>
    <t>杨  骞</t>
  </si>
  <si>
    <t>214207011213</t>
  </si>
  <si>
    <t>48</t>
  </si>
  <si>
    <t>65.04</t>
  </si>
  <si>
    <t>71</t>
  </si>
  <si>
    <t>李思齐</t>
  </si>
  <si>
    <t>214207012130</t>
  </si>
  <si>
    <t>61.44</t>
  </si>
  <si>
    <t>杜  瑾</t>
  </si>
  <si>
    <t>214207011203</t>
  </si>
  <si>
    <t>60.56</t>
  </si>
  <si>
    <t>60.2</t>
  </si>
  <si>
    <t>柯海林</t>
  </si>
  <si>
    <t>214207011714</t>
  </si>
  <si>
    <t>周雯洁</t>
  </si>
  <si>
    <t>214207011310</t>
  </si>
  <si>
    <t>61.76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</si>
</sst>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0" borderId="0"/>
  </cellStyleXfs>
  <cellXfs count="4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 wrapText="1"/>
    </xf>
    <xf numFmtId="176" fontId="0" fillId="2" borderId="0" xfId="0" applyNumberForma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shrinkToFit="1"/>
    </xf>
    <xf numFmtId="0" fontId="8" fillId="0" borderId="1" xfId="49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shrinkToFit="1"/>
    </xf>
    <xf numFmtId="0" fontId="8" fillId="0" borderId="2" xfId="49" applyFont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shrinkToFit="1"/>
    </xf>
    <xf numFmtId="0" fontId="8" fillId="0" borderId="3" xfId="49" applyFont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 shrinkToFit="1"/>
    </xf>
    <xf numFmtId="0" fontId="8" fillId="0" borderId="1" xfId="49" applyFont="1" applyFill="1" applyBorder="1" applyAlignment="1">
      <alignment horizontal="center" vertical="center" wrapText="1" shrinkToFit="1"/>
    </xf>
    <xf numFmtId="0" fontId="8" fillId="0" borderId="2" xfId="49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zoomScale="115" zoomScaleNormal="115" topLeftCell="C1" workbookViewId="0">
      <pane ySplit="3" topLeftCell="A4" activePane="bottomLeft" state="frozen"/>
      <selection/>
      <selection pane="bottomLeft" activeCell="Q8" sqref="Q8"/>
    </sheetView>
  </sheetViews>
  <sheetFormatPr defaultColWidth="8.88333333333333" defaultRowHeight="13.5"/>
  <cols>
    <col min="1" max="1" width="10.7333333333333" style="3" customWidth="1"/>
    <col min="2" max="2" width="19.6333333333333" style="3" customWidth="1"/>
    <col min="3" max="3" width="17.25" style="3" customWidth="1"/>
    <col min="4" max="4" width="8.775" style="3" customWidth="1"/>
    <col min="5" max="5" width="5.33333333333333" style="4" customWidth="1"/>
    <col min="6" max="6" width="14.1083333333333" style="5" customWidth="1"/>
    <col min="7" max="7" width="8.63333333333333" style="3" customWidth="1"/>
    <col min="8" max="8" width="10.6333333333333" style="6" customWidth="1"/>
    <col min="9" max="9" width="8.63333333333333" style="6" customWidth="1"/>
    <col min="10" max="10" width="10.6333333333333" style="6" customWidth="1"/>
    <col min="11" max="11" width="8.63333333333333" style="4" customWidth="1"/>
    <col min="12" max="13" width="10.6333333333333" style="4" customWidth="1"/>
    <col min="14" max="14" width="6.60833333333333" style="4" customWidth="1"/>
    <col min="15" max="15" width="13.575" style="7" customWidth="1"/>
    <col min="16" max="16384" width="8.88333333333333" style="3"/>
  </cols>
  <sheetData>
    <row r="1" ht="50.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25" customHeight="1" spans="1:1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9" t="s">
        <v>7</v>
      </c>
      <c r="H2" s="9"/>
      <c r="I2" s="27" t="s">
        <v>8</v>
      </c>
      <c r="J2" s="27"/>
      <c r="K2" s="28" t="s">
        <v>9</v>
      </c>
      <c r="L2" s="28"/>
      <c r="M2" s="10" t="s">
        <v>10</v>
      </c>
      <c r="N2" s="10" t="s">
        <v>11</v>
      </c>
      <c r="O2" s="10" t="s">
        <v>12</v>
      </c>
    </row>
    <row r="3" s="1" customFormat="1" ht="25" customHeight="1" spans="1:15">
      <c r="A3" s="9"/>
      <c r="B3" s="10"/>
      <c r="C3" s="10"/>
      <c r="D3" s="10"/>
      <c r="E3" s="10"/>
      <c r="F3" s="11"/>
      <c r="G3" s="9" t="s">
        <v>13</v>
      </c>
      <c r="H3" s="10" t="s">
        <v>14</v>
      </c>
      <c r="I3" s="27" t="s">
        <v>13</v>
      </c>
      <c r="J3" s="27" t="s">
        <v>14</v>
      </c>
      <c r="K3" s="27" t="s">
        <v>13</v>
      </c>
      <c r="L3" s="27" t="s">
        <v>14</v>
      </c>
      <c r="M3" s="10"/>
      <c r="N3" s="10"/>
      <c r="O3" s="10"/>
    </row>
    <row r="4" ht="25" customHeight="1" spans="1:15">
      <c r="A4" s="12" t="s">
        <v>15</v>
      </c>
      <c r="B4" s="13" t="s">
        <v>16</v>
      </c>
      <c r="C4" s="13" t="s">
        <v>17</v>
      </c>
      <c r="D4" s="13">
        <v>100101</v>
      </c>
      <c r="E4" s="14">
        <v>11</v>
      </c>
      <c r="F4" s="15" t="s">
        <v>18</v>
      </c>
      <c r="G4" s="15" t="s">
        <v>19</v>
      </c>
      <c r="H4" s="13">
        <f>G4*0.3</f>
        <v>20.4</v>
      </c>
      <c r="I4" s="15" t="s">
        <v>20</v>
      </c>
      <c r="J4" s="29">
        <f>I4*0.4</f>
        <v>26.56</v>
      </c>
      <c r="K4" s="15" t="s">
        <v>21</v>
      </c>
      <c r="L4" s="30">
        <f>K4*0.3</f>
        <v>23.88</v>
      </c>
      <c r="M4" s="31">
        <f t="shared" ref="M4:M40" si="0">H4+J4+L4</f>
        <v>70.84</v>
      </c>
      <c r="N4" s="31">
        <v>1</v>
      </c>
      <c r="O4" s="29" t="s">
        <v>22</v>
      </c>
    </row>
    <row r="5" ht="25" customHeight="1" spans="1:15">
      <c r="A5" s="12" t="s">
        <v>23</v>
      </c>
      <c r="B5" s="13" t="s">
        <v>16</v>
      </c>
      <c r="C5" s="13" t="s">
        <v>17</v>
      </c>
      <c r="D5" s="13">
        <v>100101</v>
      </c>
      <c r="E5" s="14">
        <v>11</v>
      </c>
      <c r="F5" s="15" t="s">
        <v>24</v>
      </c>
      <c r="G5" s="15" t="s">
        <v>25</v>
      </c>
      <c r="H5" s="13">
        <f t="shared" ref="H5:H36" si="1">G5*0.3</f>
        <v>16.5</v>
      </c>
      <c r="I5" s="15" t="s">
        <v>26</v>
      </c>
      <c r="J5" s="29">
        <f t="shared" ref="J5:J36" si="2">I5*0.4</f>
        <v>30.784</v>
      </c>
      <c r="K5" s="15" t="s">
        <v>27</v>
      </c>
      <c r="L5" s="30">
        <f t="shared" ref="L5:L36" si="3">K5*0.3</f>
        <v>22.8</v>
      </c>
      <c r="M5" s="31">
        <f t="shared" si="0"/>
        <v>70.084</v>
      </c>
      <c r="N5" s="31">
        <v>2</v>
      </c>
      <c r="O5" s="29" t="s">
        <v>22</v>
      </c>
    </row>
    <row r="6" ht="25" customHeight="1" spans="1:15">
      <c r="A6" s="12" t="s">
        <v>28</v>
      </c>
      <c r="B6" s="13" t="s">
        <v>16</v>
      </c>
      <c r="C6" s="13" t="s">
        <v>17</v>
      </c>
      <c r="D6" s="13">
        <v>100101</v>
      </c>
      <c r="E6" s="14">
        <v>11</v>
      </c>
      <c r="F6" s="15" t="s">
        <v>29</v>
      </c>
      <c r="G6" s="15" t="s">
        <v>30</v>
      </c>
      <c r="H6" s="13">
        <f t="shared" si="1"/>
        <v>18.3</v>
      </c>
      <c r="I6" s="15" t="s">
        <v>31</v>
      </c>
      <c r="J6" s="29">
        <f t="shared" si="2"/>
        <v>27.136</v>
      </c>
      <c r="K6" s="15" t="s">
        <v>32</v>
      </c>
      <c r="L6" s="30">
        <f t="shared" si="3"/>
        <v>23.76</v>
      </c>
      <c r="M6" s="31">
        <f t="shared" si="0"/>
        <v>69.196</v>
      </c>
      <c r="N6" s="31">
        <v>3</v>
      </c>
      <c r="O6" s="29" t="s">
        <v>22</v>
      </c>
    </row>
    <row r="7" ht="25" customHeight="1" spans="1:15">
      <c r="A7" s="12" t="s">
        <v>33</v>
      </c>
      <c r="B7" s="13" t="s">
        <v>16</v>
      </c>
      <c r="C7" s="13" t="s">
        <v>17</v>
      </c>
      <c r="D7" s="13">
        <v>100101</v>
      </c>
      <c r="E7" s="14">
        <v>11</v>
      </c>
      <c r="F7" s="15" t="s">
        <v>34</v>
      </c>
      <c r="G7" s="15" t="s">
        <v>35</v>
      </c>
      <c r="H7" s="13">
        <f t="shared" si="1"/>
        <v>19.5</v>
      </c>
      <c r="I7" s="15" t="s">
        <v>36</v>
      </c>
      <c r="J7" s="29">
        <f t="shared" si="2"/>
        <v>24.736</v>
      </c>
      <c r="K7" s="15" t="s">
        <v>37</v>
      </c>
      <c r="L7" s="30">
        <f t="shared" si="3"/>
        <v>24.72</v>
      </c>
      <c r="M7" s="31">
        <f t="shared" si="0"/>
        <v>68.956</v>
      </c>
      <c r="N7" s="31">
        <v>4</v>
      </c>
      <c r="O7" s="29" t="s">
        <v>22</v>
      </c>
    </row>
    <row r="8" ht="25" customHeight="1" spans="1:15">
      <c r="A8" s="12" t="s">
        <v>38</v>
      </c>
      <c r="B8" s="13" t="s">
        <v>16</v>
      </c>
      <c r="C8" s="13" t="s">
        <v>17</v>
      </c>
      <c r="D8" s="13">
        <v>100101</v>
      </c>
      <c r="E8" s="14">
        <v>11</v>
      </c>
      <c r="F8" s="15" t="s">
        <v>39</v>
      </c>
      <c r="G8" s="15" t="s">
        <v>40</v>
      </c>
      <c r="H8" s="13">
        <f t="shared" si="1"/>
        <v>17.1</v>
      </c>
      <c r="I8" s="15" t="s">
        <v>41</v>
      </c>
      <c r="J8" s="29">
        <f t="shared" si="2"/>
        <v>28.432</v>
      </c>
      <c r="K8" s="15" t="s">
        <v>42</v>
      </c>
      <c r="L8" s="30">
        <f t="shared" si="3"/>
        <v>22.92</v>
      </c>
      <c r="M8" s="31">
        <f t="shared" si="0"/>
        <v>68.452</v>
      </c>
      <c r="N8" s="31">
        <v>5</v>
      </c>
      <c r="O8" s="29" t="s">
        <v>22</v>
      </c>
    </row>
    <row r="9" ht="25" customHeight="1" spans="1:15">
      <c r="A9" s="12" t="s">
        <v>43</v>
      </c>
      <c r="B9" s="13" t="s">
        <v>16</v>
      </c>
      <c r="C9" s="13" t="s">
        <v>17</v>
      </c>
      <c r="D9" s="13">
        <v>100101</v>
      </c>
      <c r="E9" s="14">
        <v>11</v>
      </c>
      <c r="F9" s="15" t="s">
        <v>44</v>
      </c>
      <c r="G9" s="15" t="s">
        <v>45</v>
      </c>
      <c r="H9" s="13">
        <f t="shared" si="1"/>
        <v>19.8</v>
      </c>
      <c r="I9" s="15" t="s">
        <v>46</v>
      </c>
      <c r="J9" s="29">
        <f t="shared" si="2"/>
        <v>24.544</v>
      </c>
      <c r="K9" s="15" t="s">
        <v>47</v>
      </c>
      <c r="L9" s="30">
        <f t="shared" si="3"/>
        <v>24</v>
      </c>
      <c r="M9" s="31">
        <f t="shared" si="0"/>
        <v>68.344</v>
      </c>
      <c r="N9" s="31">
        <v>6</v>
      </c>
      <c r="O9" s="29" t="s">
        <v>22</v>
      </c>
    </row>
    <row r="10" ht="25" customHeight="1" spans="1:15">
      <c r="A10" s="12" t="s">
        <v>48</v>
      </c>
      <c r="B10" s="13" t="s">
        <v>16</v>
      </c>
      <c r="C10" s="13" t="s">
        <v>17</v>
      </c>
      <c r="D10" s="13">
        <v>100101</v>
      </c>
      <c r="E10" s="14">
        <v>11</v>
      </c>
      <c r="F10" s="15" t="s">
        <v>49</v>
      </c>
      <c r="G10" s="15" t="s">
        <v>50</v>
      </c>
      <c r="H10" s="13">
        <f t="shared" si="1"/>
        <v>18.9</v>
      </c>
      <c r="I10" s="15" t="s">
        <v>51</v>
      </c>
      <c r="J10" s="29">
        <f t="shared" si="2"/>
        <v>25.776</v>
      </c>
      <c r="K10" s="15" t="s">
        <v>52</v>
      </c>
      <c r="L10" s="30">
        <f t="shared" si="3"/>
        <v>23.1</v>
      </c>
      <c r="M10" s="31">
        <f t="shared" si="0"/>
        <v>67.776</v>
      </c>
      <c r="N10" s="31">
        <v>7</v>
      </c>
      <c r="O10" s="29" t="s">
        <v>22</v>
      </c>
    </row>
    <row r="11" ht="25" customHeight="1" spans="1:15">
      <c r="A11" s="12" t="s">
        <v>53</v>
      </c>
      <c r="B11" s="13" t="s">
        <v>16</v>
      </c>
      <c r="C11" s="13" t="s">
        <v>17</v>
      </c>
      <c r="D11" s="13">
        <v>100101</v>
      </c>
      <c r="E11" s="14">
        <v>11</v>
      </c>
      <c r="F11" s="15" t="s">
        <v>54</v>
      </c>
      <c r="G11" s="15" t="s">
        <v>50</v>
      </c>
      <c r="H11" s="13">
        <f t="shared" si="1"/>
        <v>18.9</v>
      </c>
      <c r="I11" s="15" t="s">
        <v>55</v>
      </c>
      <c r="J11" s="29">
        <f t="shared" si="2"/>
        <v>25.056</v>
      </c>
      <c r="K11" s="15" t="s">
        <v>56</v>
      </c>
      <c r="L11" s="30">
        <f t="shared" si="3"/>
        <v>23.58</v>
      </c>
      <c r="M11" s="31">
        <f t="shared" si="0"/>
        <v>67.536</v>
      </c>
      <c r="N11" s="31">
        <v>8</v>
      </c>
      <c r="O11" s="29" t="s">
        <v>22</v>
      </c>
    </row>
    <row r="12" ht="25" customHeight="1" spans="1:15">
      <c r="A12" s="12" t="s">
        <v>57</v>
      </c>
      <c r="B12" s="13" t="s">
        <v>16</v>
      </c>
      <c r="C12" s="13" t="s">
        <v>17</v>
      </c>
      <c r="D12" s="13">
        <v>100101</v>
      </c>
      <c r="E12" s="14">
        <v>11</v>
      </c>
      <c r="F12" s="15" t="s">
        <v>58</v>
      </c>
      <c r="G12" s="15" t="s">
        <v>59</v>
      </c>
      <c r="H12" s="13">
        <f t="shared" si="1"/>
        <v>18.6</v>
      </c>
      <c r="I12" s="15" t="s">
        <v>60</v>
      </c>
      <c r="J12" s="29">
        <f t="shared" si="2"/>
        <v>26.064</v>
      </c>
      <c r="K12" s="15" t="s">
        <v>61</v>
      </c>
      <c r="L12" s="30">
        <f t="shared" si="3"/>
        <v>22.5</v>
      </c>
      <c r="M12" s="31">
        <f t="shared" si="0"/>
        <v>67.164</v>
      </c>
      <c r="N12" s="31">
        <v>9</v>
      </c>
      <c r="O12" s="29" t="s">
        <v>22</v>
      </c>
    </row>
    <row r="13" ht="25" customHeight="1" spans="1:15">
      <c r="A13" s="12" t="s">
        <v>62</v>
      </c>
      <c r="B13" s="13" t="s">
        <v>16</v>
      </c>
      <c r="C13" s="13" t="s">
        <v>17</v>
      </c>
      <c r="D13" s="13">
        <v>100101</v>
      </c>
      <c r="E13" s="14">
        <v>11</v>
      </c>
      <c r="F13" s="15" t="s">
        <v>63</v>
      </c>
      <c r="G13" s="15" t="s">
        <v>35</v>
      </c>
      <c r="H13" s="13">
        <f t="shared" si="1"/>
        <v>19.5</v>
      </c>
      <c r="I13" s="15" t="s">
        <v>64</v>
      </c>
      <c r="J13" s="29">
        <f t="shared" si="2"/>
        <v>25.488</v>
      </c>
      <c r="K13" s="25">
        <v>73.8</v>
      </c>
      <c r="L13" s="30">
        <f t="shared" si="3"/>
        <v>22.14</v>
      </c>
      <c r="M13" s="31">
        <f t="shared" si="0"/>
        <v>67.128</v>
      </c>
      <c r="N13" s="31">
        <v>10</v>
      </c>
      <c r="O13" s="29" t="s">
        <v>22</v>
      </c>
    </row>
    <row r="14" ht="25" customHeight="1" spans="1:15">
      <c r="A14" s="12" t="s">
        <v>65</v>
      </c>
      <c r="B14" s="13" t="s">
        <v>16</v>
      </c>
      <c r="C14" s="13" t="s">
        <v>17</v>
      </c>
      <c r="D14" s="13">
        <v>100101</v>
      </c>
      <c r="E14" s="14">
        <v>11</v>
      </c>
      <c r="F14" s="15" t="s">
        <v>66</v>
      </c>
      <c r="G14" s="15" t="s">
        <v>30</v>
      </c>
      <c r="H14" s="13">
        <f t="shared" si="1"/>
        <v>18.3</v>
      </c>
      <c r="I14" s="15" t="s">
        <v>67</v>
      </c>
      <c r="J14" s="29">
        <f t="shared" si="2"/>
        <v>24.16</v>
      </c>
      <c r="K14" s="15" t="s">
        <v>68</v>
      </c>
      <c r="L14" s="30">
        <f t="shared" si="3"/>
        <v>24.36</v>
      </c>
      <c r="M14" s="31">
        <f t="shared" si="0"/>
        <v>66.82</v>
      </c>
      <c r="N14" s="31">
        <v>11</v>
      </c>
      <c r="O14" s="29" t="s">
        <v>22</v>
      </c>
    </row>
    <row r="15" ht="25" customHeight="1" spans="1:15">
      <c r="A15" s="12" t="s">
        <v>69</v>
      </c>
      <c r="B15" s="13" t="s">
        <v>16</v>
      </c>
      <c r="C15" s="13" t="s">
        <v>17</v>
      </c>
      <c r="D15" s="13">
        <v>100101</v>
      </c>
      <c r="E15" s="14">
        <v>11</v>
      </c>
      <c r="F15" s="15" t="s">
        <v>70</v>
      </c>
      <c r="G15" s="15" t="s">
        <v>71</v>
      </c>
      <c r="H15" s="13">
        <f t="shared" si="1"/>
        <v>17.7</v>
      </c>
      <c r="I15" s="15" t="s">
        <v>72</v>
      </c>
      <c r="J15" s="29">
        <f t="shared" si="2"/>
        <v>24.96</v>
      </c>
      <c r="K15" s="15" t="s">
        <v>73</v>
      </c>
      <c r="L15" s="30">
        <f t="shared" si="3"/>
        <v>24.12</v>
      </c>
      <c r="M15" s="31">
        <f t="shared" si="0"/>
        <v>66.78</v>
      </c>
      <c r="N15" s="31">
        <v>12</v>
      </c>
      <c r="O15" s="29"/>
    </row>
    <row r="16" ht="25" customHeight="1" spans="1:15">
      <c r="A16" s="12" t="s">
        <v>74</v>
      </c>
      <c r="B16" s="13" t="s">
        <v>16</v>
      </c>
      <c r="C16" s="13" t="s">
        <v>17</v>
      </c>
      <c r="D16" s="13">
        <v>100101</v>
      </c>
      <c r="E16" s="14">
        <v>11</v>
      </c>
      <c r="F16" s="15" t="s">
        <v>75</v>
      </c>
      <c r="G16" s="15" t="s">
        <v>25</v>
      </c>
      <c r="H16" s="13">
        <f t="shared" si="1"/>
        <v>16.5</v>
      </c>
      <c r="I16" s="15" t="s">
        <v>51</v>
      </c>
      <c r="J16" s="29">
        <f t="shared" si="2"/>
        <v>25.776</v>
      </c>
      <c r="K16" s="15" t="s">
        <v>76</v>
      </c>
      <c r="L16" s="30">
        <f t="shared" si="3"/>
        <v>24.18</v>
      </c>
      <c r="M16" s="31">
        <f t="shared" si="0"/>
        <v>66.456</v>
      </c>
      <c r="N16" s="31">
        <v>13</v>
      </c>
      <c r="O16" s="29"/>
    </row>
    <row r="17" ht="25" customHeight="1" spans="1:15">
      <c r="A17" s="12" t="s">
        <v>77</v>
      </c>
      <c r="B17" s="13" t="s">
        <v>16</v>
      </c>
      <c r="C17" s="13" t="s">
        <v>17</v>
      </c>
      <c r="D17" s="13">
        <v>100101</v>
      </c>
      <c r="E17" s="14">
        <v>11</v>
      </c>
      <c r="F17" s="15" t="s">
        <v>78</v>
      </c>
      <c r="G17" s="15" t="s">
        <v>25</v>
      </c>
      <c r="H17" s="13">
        <f t="shared" si="1"/>
        <v>16.5</v>
      </c>
      <c r="I17" s="15" t="s">
        <v>79</v>
      </c>
      <c r="J17" s="29">
        <f t="shared" si="2"/>
        <v>26.128</v>
      </c>
      <c r="K17" s="15" t="s">
        <v>80</v>
      </c>
      <c r="L17" s="30">
        <f t="shared" si="3"/>
        <v>23.04</v>
      </c>
      <c r="M17" s="31">
        <f t="shared" si="0"/>
        <v>65.668</v>
      </c>
      <c r="N17" s="31">
        <v>14</v>
      </c>
      <c r="O17" s="29"/>
    </row>
    <row r="18" ht="25" customHeight="1" spans="1:15">
      <c r="A18" s="12" t="s">
        <v>81</v>
      </c>
      <c r="B18" s="13" t="s">
        <v>16</v>
      </c>
      <c r="C18" s="13" t="s">
        <v>17</v>
      </c>
      <c r="D18" s="13">
        <v>100101</v>
      </c>
      <c r="E18" s="14">
        <v>11</v>
      </c>
      <c r="F18" s="15" t="s">
        <v>82</v>
      </c>
      <c r="G18" s="15" t="s">
        <v>71</v>
      </c>
      <c r="H18" s="13">
        <f t="shared" si="1"/>
        <v>17.7</v>
      </c>
      <c r="I18" s="15" t="s">
        <v>83</v>
      </c>
      <c r="J18" s="29">
        <f t="shared" si="2"/>
        <v>24.72</v>
      </c>
      <c r="K18" s="15" t="s">
        <v>84</v>
      </c>
      <c r="L18" s="30">
        <f t="shared" si="3"/>
        <v>23.22</v>
      </c>
      <c r="M18" s="31">
        <f t="shared" si="0"/>
        <v>65.64</v>
      </c>
      <c r="N18" s="31">
        <v>15</v>
      </c>
      <c r="O18" s="29"/>
    </row>
    <row r="19" ht="25" customHeight="1" spans="1:15">
      <c r="A19" s="12" t="s">
        <v>85</v>
      </c>
      <c r="B19" s="13" t="s">
        <v>16</v>
      </c>
      <c r="C19" s="13" t="s">
        <v>17</v>
      </c>
      <c r="D19" s="13">
        <v>100101</v>
      </c>
      <c r="E19" s="14">
        <v>11</v>
      </c>
      <c r="F19" s="15" t="s">
        <v>86</v>
      </c>
      <c r="G19" s="15" t="s">
        <v>30</v>
      </c>
      <c r="H19" s="13">
        <f t="shared" si="1"/>
        <v>18.3</v>
      </c>
      <c r="I19" s="15" t="s">
        <v>87</v>
      </c>
      <c r="J19" s="29">
        <f t="shared" si="2"/>
        <v>24.384</v>
      </c>
      <c r="K19" s="15" t="s">
        <v>88</v>
      </c>
      <c r="L19" s="30">
        <f t="shared" si="3"/>
        <v>22.86</v>
      </c>
      <c r="M19" s="31">
        <f t="shared" si="0"/>
        <v>65.544</v>
      </c>
      <c r="N19" s="31">
        <v>16</v>
      </c>
      <c r="O19" s="29"/>
    </row>
    <row r="20" ht="25" customHeight="1" spans="1:15">
      <c r="A20" s="12" t="s">
        <v>89</v>
      </c>
      <c r="B20" s="13" t="s">
        <v>16</v>
      </c>
      <c r="C20" s="13" t="s">
        <v>17</v>
      </c>
      <c r="D20" s="13">
        <v>100101</v>
      </c>
      <c r="E20" s="14">
        <v>11</v>
      </c>
      <c r="F20" s="15" t="s">
        <v>90</v>
      </c>
      <c r="G20" s="15" t="s">
        <v>91</v>
      </c>
      <c r="H20" s="13">
        <f t="shared" si="1"/>
        <v>16.8</v>
      </c>
      <c r="I20" s="15" t="s">
        <v>72</v>
      </c>
      <c r="J20" s="29">
        <f t="shared" si="2"/>
        <v>24.96</v>
      </c>
      <c r="K20" s="15" t="s">
        <v>56</v>
      </c>
      <c r="L20" s="30">
        <f t="shared" si="3"/>
        <v>23.58</v>
      </c>
      <c r="M20" s="31">
        <f t="shared" si="0"/>
        <v>65.34</v>
      </c>
      <c r="N20" s="31">
        <v>17</v>
      </c>
      <c r="O20" s="29"/>
    </row>
    <row r="21" ht="25" customHeight="1" spans="1:15">
      <c r="A21" s="12" t="s">
        <v>92</v>
      </c>
      <c r="B21" s="13" t="s">
        <v>16</v>
      </c>
      <c r="C21" s="13" t="s">
        <v>17</v>
      </c>
      <c r="D21" s="13">
        <v>100101</v>
      </c>
      <c r="E21" s="14">
        <v>11</v>
      </c>
      <c r="F21" s="15" t="s">
        <v>93</v>
      </c>
      <c r="G21" s="15" t="s">
        <v>25</v>
      </c>
      <c r="H21" s="13">
        <f t="shared" si="1"/>
        <v>16.5</v>
      </c>
      <c r="I21" s="15" t="s">
        <v>94</v>
      </c>
      <c r="J21" s="29">
        <f t="shared" si="2"/>
        <v>25.424</v>
      </c>
      <c r="K21" s="15" t="s">
        <v>84</v>
      </c>
      <c r="L21" s="30">
        <f t="shared" si="3"/>
        <v>23.22</v>
      </c>
      <c r="M21" s="31">
        <f t="shared" si="0"/>
        <v>65.144</v>
      </c>
      <c r="N21" s="31">
        <v>18</v>
      </c>
      <c r="O21" s="29"/>
    </row>
    <row r="22" ht="25" customHeight="1" spans="1:15">
      <c r="A22" s="12" t="s">
        <v>95</v>
      </c>
      <c r="B22" s="13" t="s">
        <v>16</v>
      </c>
      <c r="C22" s="13" t="s">
        <v>17</v>
      </c>
      <c r="D22" s="13">
        <v>100101</v>
      </c>
      <c r="E22" s="14">
        <v>11</v>
      </c>
      <c r="F22" s="15" t="s">
        <v>96</v>
      </c>
      <c r="G22" s="15" t="s">
        <v>97</v>
      </c>
      <c r="H22" s="13">
        <f t="shared" si="1"/>
        <v>16.2</v>
      </c>
      <c r="I22" s="15" t="s">
        <v>64</v>
      </c>
      <c r="J22" s="29">
        <f t="shared" si="2"/>
        <v>25.488</v>
      </c>
      <c r="K22" s="15" t="s">
        <v>52</v>
      </c>
      <c r="L22" s="30">
        <f t="shared" si="3"/>
        <v>23.1</v>
      </c>
      <c r="M22" s="31">
        <f t="shared" si="0"/>
        <v>64.788</v>
      </c>
      <c r="N22" s="31">
        <v>19</v>
      </c>
      <c r="O22" s="29"/>
    </row>
    <row r="23" ht="25" customHeight="1" spans="1:15">
      <c r="A23" s="12" t="s">
        <v>98</v>
      </c>
      <c r="B23" s="13" t="s">
        <v>16</v>
      </c>
      <c r="C23" s="13" t="s">
        <v>17</v>
      </c>
      <c r="D23" s="13">
        <v>100101</v>
      </c>
      <c r="E23" s="14">
        <v>11</v>
      </c>
      <c r="F23" s="15" t="s">
        <v>99</v>
      </c>
      <c r="G23" s="15" t="s">
        <v>100</v>
      </c>
      <c r="H23" s="13">
        <f t="shared" si="1"/>
        <v>15.6</v>
      </c>
      <c r="I23" s="15" t="s">
        <v>35</v>
      </c>
      <c r="J23" s="29">
        <f t="shared" si="2"/>
        <v>26</v>
      </c>
      <c r="K23" s="15" t="s">
        <v>101</v>
      </c>
      <c r="L23" s="30">
        <f t="shared" si="3"/>
        <v>21.9</v>
      </c>
      <c r="M23" s="31">
        <f t="shared" si="0"/>
        <v>63.5</v>
      </c>
      <c r="N23" s="31">
        <v>20</v>
      </c>
      <c r="O23" s="29"/>
    </row>
    <row r="24" ht="25" customHeight="1" spans="1:15">
      <c r="A24" s="12" t="s">
        <v>102</v>
      </c>
      <c r="B24" s="13" t="s">
        <v>16</v>
      </c>
      <c r="C24" s="13" t="s">
        <v>17</v>
      </c>
      <c r="D24" s="13">
        <v>100101</v>
      </c>
      <c r="E24" s="14">
        <v>11</v>
      </c>
      <c r="F24" s="15" t="s">
        <v>103</v>
      </c>
      <c r="G24" s="15" t="s">
        <v>104</v>
      </c>
      <c r="H24" s="13">
        <f t="shared" si="1"/>
        <v>18</v>
      </c>
      <c r="I24" s="15" t="s">
        <v>105</v>
      </c>
      <c r="J24" s="29">
        <f t="shared" si="2"/>
        <v>26.704</v>
      </c>
      <c r="K24" s="15"/>
      <c r="L24" s="30"/>
      <c r="M24" s="31">
        <f t="shared" si="0"/>
        <v>44.704</v>
      </c>
      <c r="N24" s="31">
        <v>21</v>
      </c>
      <c r="O24" s="29" t="s">
        <v>106</v>
      </c>
    </row>
    <row r="25" ht="25" customHeight="1" spans="1:15">
      <c r="A25" s="16" t="s">
        <v>107</v>
      </c>
      <c r="B25" s="17" t="s">
        <v>16</v>
      </c>
      <c r="C25" s="17" t="s">
        <v>17</v>
      </c>
      <c r="D25" s="17">
        <v>100101</v>
      </c>
      <c r="E25" s="18">
        <v>11</v>
      </c>
      <c r="F25" s="19" t="s">
        <v>108</v>
      </c>
      <c r="G25" s="19" t="s">
        <v>40</v>
      </c>
      <c r="H25" s="17">
        <f t="shared" si="1"/>
        <v>17.1</v>
      </c>
      <c r="I25" s="19" t="s">
        <v>109</v>
      </c>
      <c r="J25" s="32">
        <f t="shared" si="2"/>
        <v>25.408</v>
      </c>
      <c r="K25" s="19"/>
      <c r="L25" s="33"/>
      <c r="M25" s="34">
        <f t="shared" si="0"/>
        <v>42.508</v>
      </c>
      <c r="N25" s="34">
        <v>22</v>
      </c>
      <c r="O25" s="32" t="s">
        <v>106</v>
      </c>
    </row>
    <row r="26" ht="30" customHeight="1" spans="1:15">
      <c r="A26" s="20" t="s">
        <v>110</v>
      </c>
      <c r="B26" s="21" t="s">
        <v>16</v>
      </c>
      <c r="C26" s="22" t="s">
        <v>111</v>
      </c>
      <c r="D26" s="21">
        <v>100103</v>
      </c>
      <c r="E26" s="22">
        <v>3</v>
      </c>
      <c r="F26" s="23" t="s">
        <v>112</v>
      </c>
      <c r="G26" s="24" t="s">
        <v>59</v>
      </c>
      <c r="H26" s="21">
        <f t="shared" si="1"/>
        <v>18.6</v>
      </c>
      <c r="I26" s="23" t="s">
        <v>113</v>
      </c>
      <c r="J26" s="35">
        <f t="shared" si="2"/>
        <v>28</v>
      </c>
      <c r="K26" s="36">
        <v>77.4</v>
      </c>
      <c r="L26" s="36">
        <f>K26*0.3</f>
        <v>23.22</v>
      </c>
      <c r="M26" s="37">
        <f t="shared" si="0"/>
        <v>69.82</v>
      </c>
      <c r="N26" s="37">
        <v>1</v>
      </c>
      <c r="O26" s="35" t="s">
        <v>22</v>
      </c>
    </row>
    <row r="27" ht="30" customHeight="1" spans="1:15">
      <c r="A27" s="12" t="s">
        <v>114</v>
      </c>
      <c r="B27" s="13" t="s">
        <v>16</v>
      </c>
      <c r="C27" s="14" t="s">
        <v>111</v>
      </c>
      <c r="D27" s="13">
        <v>100103</v>
      </c>
      <c r="E27" s="14">
        <v>3</v>
      </c>
      <c r="F27" s="15" t="s">
        <v>115</v>
      </c>
      <c r="G27" s="25" t="s">
        <v>116</v>
      </c>
      <c r="H27" s="13">
        <f t="shared" si="1"/>
        <v>15.9</v>
      </c>
      <c r="I27" s="15" t="s">
        <v>117</v>
      </c>
      <c r="J27" s="29">
        <f t="shared" si="2"/>
        <v>30.16</v>
      </c>
      <c r="K27" s="30">
        <v>71.2</v>
      </c>
      <c r="L27" s="30">
        <f>K27*0.3</f>
        <v>21.36</v>
      </c>
      <c r="M27" s="31">
        <f t="shared" si="0"/>
        <v>67.42</v>
      </c>
      <c r="N27" s="31">
        <v>2</v>
      </c>
      <c r="O27" s="29" t="s">
        <v>22</v>
      </c>
    </row>
    <row r="28" ht="30" customHeight="1" spans="1:15">
      <c r="A28" s="12" t="s">
        <v>118</v>
      </c>
      <c r="B28" s="13" t="s">
        <v>16</v>
      </c>
      <c r="C28" s="14" t="s">
        <v>111</v>
      </c>
      <c r="D28" s="13">
        <v>100103</v>
      </c>
      <c r="E28" s="14">
        <v>3</v>
      </c>
      <c r="F28" s="15" t="s">
        <v>119</v>
      </c>
      <c r="G28" s="25" t="s">
        <v>91</v>
      </c>
      <c r="H28" s="13">
        <f t="shared" si="1"/>
        <v>16.8</v>
      </c>
      <c r="I28" s="15" t="s">
        <v>120</v>
      </c>
      <c r="J28" s="29">
        <f t="shared" si="2"/>
        <v>26.688</v>
      </c>
      <c r="K28" s="30">
        <v>76.6</v>
      </c>
      <c r="L28" s="30">
        <f>K28*0.3</f>
        <v>22.98</v>
      </c>
      <c r="M28" s="31">
        <f t="shared" si="0"/>
        <v>66.468</v>
      </c>
      <c r="N28" s="31">
        <v>3</v>
      </c>
      <c r="O28" s="29" t="s">
        <v>22</v>
      </c>
    </row>
    <row r="29" ht="30" customHeight="1" spans="1:15">
      <c r="A29" s="12" t="s">
        <v>121</v>
      </c>
      <c r="B29" s="13" t="s">
        <v>16</v>
      </c>
      <c r="C29" s="14" t="s">
        <v>111</v>
      </c>
      <c r="D29" s="13">
        <v>100103</v>
      </c>
      <c r="E29" s="14">
        <v>3</v>
      </c>
      <c r="F29" s="15" t="s">
        <v>122</v>
      </c>
      <c r="G29" s="25" t="s">
        <v>97</v>
      </c>
      <c r="H29" s="13">
        <f t="shared" si="1"/>
        <v>16.2</v>
      </c>
      <c r="I29" s="15" t="s">
        <v>123</v>
      </c>
      <c r="J29" s="29">
        <f t="shared" si="2"/>
        <v>26.48</v>
      </c>
      <c r="K29" s="30">
        <v>66.2</v>
      </c>
      <c r="L29" s="30">
        <f>K29*0.3</f>
        <v>19.86</v>
      </c>
      <c r="M29" s="31">
        <f t="shared" si="0"/>
        <v>62.54</v>
      </c>
      <c r="N29" s="31">
        <v>4</v>
      </c>
      <c r="O29" s="29"/>
    </row>
    <row r="30" ht="30" customHeight="1" spans="1:15">
      <c r="A30" s="16" t="s">
        <v>124</v>
      </c>
      <c r="B30" s="17" t="s">
        <v>16</v>
      </c>
      <c r="C30" s="18" t="s">
        <v>111</v>
      </c>
      <c r="D30" s="17">
        <v>100103</v>
      </c>
      <c r="E30" s="18">
        <v>3</v>
      </c>
      <c r="F30" s="19" t="s">
        <v>125</v>
      </c>
      <c r="G30" s="26" t="s">
        <v>126</v>
      </c>
      <c r="H30" s="17">
        <f t="shared" si="1"/>
        <v>13.2</v>
      </c>
      <c r="I30" s="19" t="s">
        <v>127</v>
      </c>
      <c r="J30" s="32">
        <f t="shared" si="2"/>
        <v>25.12</v>
      </c>
      <c r="K30" s="38"/>
      <c r="L30" s="33"/>
      <c r="M30" s="34">
        <f t="shared" si="0"/>
        <v>38.32</v>
      </c>
      <c r="N30" s="34">
        <v>5</v>
      </c>
      <c r="O30" s="32" t="s">
        <v>128</v>
      </c>
    </row>
    <row r="31" ht="30" customHeight="1" spans="1:15">
      <c r="A31" s="20" t="s">
        <v>129</v>
      </c>
      <c r="B31" s="21" t="s">
        <v>16</v>
      </c>
      <c r="C31" s="22" t="s">
        <v>130</v>
      </c>
      <c r="D31" s="21">
        <v>100104</v>
      </c>
      <c r="E31" s="22">
        <v>5</v>
      </c>
      <c r="F31" s="23" t="s">
        <v>131</v>
      </c>
      <c r="G31" s="23" t="s">
        <v>97</v>
      </c>
      <c r="H31" s="21">
        <f t="shared" si="1"/>
        <v>16.2</v>
      </c>
      <c r="I31" s="23" t="s">
        <v>132</v>
      </c>
      <c r="J31" s="35">
        <f t="shared" si="2"/>
        <v>36.064</v>
      </c>
      <c r="K31" s="23" t="s">
        <v>133</v>
      </c>
      <c r="L31" s="36">
        <f t="shared" ref="L31:L36" si="4">K31*0.3</f>
        <v>22.98</v>
      </c>
      <c r="M31" s="37">
        <f t="shared" si="0"/>
        <v>75.244</v>
      </c>
      <c r="N31" s="37">
        <v>1</v>
      </c>
      <c r="O31" s="35" t="s">
        <v>22</v>
      </c>
    </row>
    <row r="32" ht="30" customHeight="1" spans="1:15">
      <c r="A32" s="12" t="s">
        <v>134</v>
      </c>
      <c r="B32" s="13" t="s">
        <v>16</v>
      </c>
      <c r="C32" s="14" t="s">
        <v>130</v>
      </c>
      <c r="D32" s="13">
        <v>100104</v>
      </c>
      <c r="E32" s="14">
        <v>5</v>
      </c>
      <c r="F32" s="15" t="s">
        <v>135</v>
      </c>
      <c r="G32" s="15" t="s">
        <v>97</v>
      </c>
      <c r="H32" s="13">
        <f t="shared" si="1"/>
        <v>16.2</v>
      </c>
      <c r="I32" s="15" t="s">
        <v>136</v>
      </c>
      <c r="J32" s="29">
        <f t="shared" si="2"/>
        <v>27.76</v>
      </c>
      <c r="K32" s="15" t="s">
        <v>137</v>
      </c>
      <c r="L32" s="30">
        <f t="shared" si="4"/>
        <v>23.34</v>
      </c>
      <c r="M32" s="31">
        <f t="shared" si="0"/>
        <v>67.3</v>
      </c>
      <c r="N32" s="31">
        <v>2</v>
      </c>
      <c r="O32" s="29" t="s">
        <v>22</v>
      </c>
    </row>
    <row r="33" ht="30" customHeight="1" spans="1:15">
      <c r="A33" s="12" t="s">
        <v>138</v>
      </c>
      <c r="B33" s="13" t="s">
        <v>16</v>
      </c>
      <c r="C33" s="14" t="s">
        <v>130</v>
      </c>
      <c r="D33" s="13">
        <v>100104</v>
      </c>
      <c r="E33" s="14">
        <v>5</v>
      </c>
      <c r="F33" s="15" t="s">
        <v>139</v>
      </c>
      <c r="G33" s="15" t="s">
        <v>140</v>
      </c>
      <c r="H33" s="13">
        <f t="shared" si="1"/>
        <v>14.7</v>
      </c>
      <c r="I33" s="15" t="s">
        <v>141</v>
      </c>
      <c r="J33" s="29">
        <f t="shared" si="2"/>
        <v>27.776</v>
      </c>
      <c r="K33" s="15" t="s">
        <v>142</v>
      </c>
      <c r="L33" s="30">
        <f t="shared" si="4"/>
        <v>23.64</v>
      </c>
      <c r="M33" s="31">
        <f t="shared" si="0"/>
        <v>66.116</v>
      </c>
      <c r="N33" s="31">
        <v>3</v>
      </c>
      <c r="O33" s="29" t="s">
        <v>22</v>
      </c>
    </row>
    <row r="34" ht="30" customHeight="1" spans="1:15">
      <c r="A34" s="12" t="s">
        <v>143</v>
      </c>
      <c r="B34" s="13" t="s">
        <v>16</v>
      </c>
      <c r="C34" s="14" t="s">
        <v>130</v>
      </c>
      <c r="D34" s="13">
        <v>100104</v>
      </c>
      <c r="E34" s="14">
        <v>5</v>
      </c>
      <c r="F34" s="15" t="s">
        <v>144</v>
      </c>
      <c r="G34" s="15" t="s">
        <v>145</v>
      </c>
      <c r="H34" s="13">
        <f t="shared" si="1"/>
        <v>15.3</v>
      </c>
      <c r="I34" s="15" t="s">
        <v>146</v>
      </c>
      <c r="J34" s="29">
        <f t="shared" si="2"/>
        <v>28.528</v>
      </c>
      <c r="K34" s="15" t="s">
        <v>147</v>
      </c>
      <c r="L34" s="30">
        <f t="shared" si="4"/>
        <v>20.88</v>
      </c>
      <c r="M34" s="31">
        <f t="shared" si="0"/>
        <v>64.708</v>
      </c>
      <c r="N34" s="31">
        <v>4</v>
      </c>
      <c r="O34" s="29" t="s">
        <v>22</v>
      </c>
    </row>
    <row r="35" ht="30" customHeight="1" spans="1:15">
      <c r="A35" s="12" t="s">
        <v>148</v>
      </c>
      <c r="B35" s="13" t="s">
        <v>16</v>
      </c>
      <c r="C35" s="14" t="s">
        <v>130</v>
      </c>
      <c r="D35" s="13">
        <v>100104</v>
      </c>
      <c r="E35" s="14">
        <v>5</v>
      </c>
      <c r="F35" s="15" t="s">
        <v>149</v>
      </c>
      <c r="G35" s="15" t="s">
        <v>140</v>
      </c>
      <c r="H35" s="13">
        <f t="shared" si="1"/>
        <v>14.7</v>
      </c>
      <c r="I35" s="15" t="s">
        <v>150</v>
      </c>
      <c r="J35" s="29">
        <f t="shared" si="2"/>
        <v>26.304</v>
      </c>
      <c r="K35" s="15" t="s">
        <v>84</v>
      </c>
      <c r="L35" s="30">
        <f t="shared" si="4"/>
        <v>23.22</v>
      </c>
      <c r="M35" s="31">
        <f t="shared" si="0"/>
        <v>64.224</v>
      </c>
      <c r="N35" s="31">
        <v>5</v>
      </c>
      <c r="O35" s="29" t="s">
        <v>22</v>
      </c>
    </row>
    <row r="36" ht="30" customHeight="1" spans="1:15">
      <c r="A36" s="12" t="s">
        <v>151</v>
      </c>
      <c r="B36" s="13" t="s">
        <v>16</v>
      </c>
      <c r="C36" s="14" t="s">
        <v>130</v>
      </c>
      <c r="D36" s="13">
        <v>100104</v>
      </c>
      <c r="E36" s="14">
        <v>5</v>
      </c>
      <c r="F36" s="15" t="s">
        <v>152</v>
      </c>
      <c r="G36" s="15" t="s">
        <v>153</v>
      </c>
      <c r="H36" s="13">
        <f t="shared" si="1"/>
        <v>14.1</v>
      </c>
      <c r="I36" s="15" t="s">
        <v>154</v>
      </c>
      <c r="J36" s="29">
        <f t="shared" si="2"/>
        <v>26.16</v>
      </c>
      <c r="K36" s="15" t="s">
        <v>155</v>
      </c>
      <c r="L36" s="30">
        <f t="shared" si="4"/>
        <v>21.72</v>
      </c>
      <c r="M36" s="31">
        <f t="shared" si="0"/>
        <v>61.98</v>
      </c>
      <c r="N36" s="31">
        <v>6</v>
      </c>
      <c r="O36" s="29"/>
    </row>
    <row r="37" ht="30" customHeight="1" spans="1:15">
      <c r="A37" s="12" t="s">
        <v>156</v>
      </c>
      <c r="B37" s="13" t="s">
        <v>16</v>
      </c>
      <c r="C37" s="14" t="s">
        <v>130</v>
      </c>
      <c r="D37" s="13">
        <v>100104</v>
      </c>
      <c r="E37" s="14">
        <v>5</v>
      </c>
      <c r="F37" s="15" t="s">
        <v>157</v>
      </c>
      <c r="G37" s="15" t="s">
        <v>100</v>
      </c>
      <c r="H37" s="13">
        <f t="shared" ref="H37:H76" si="5">G37*0.3</f>
        <v>15.6</v>
      </c>
      <c r="I37" s="15" t="s">
        <v>158</v>
      </c>
      <c r="J37" s="29">
        <f t="shared" ref="J37:J76" si="6">I37*0.4</f>
        <v>24.144</v>
      </c>
      <c r="K37" s="15" t="s">
        <v>159</v>
      </c>
      <c r="L37" s="30">
        <f t="shared" ref="L37:L74" si="7">K37*0.3</f>
        <v>21.78</v>
      </c>
      <c r="M37" s="31">
        <f t="shared" si="0"/>
        <v>61.524</v>
      </c>
      <c r="N37" s="31">
        <v>7</v>
      </c>
      <c r="O37" s="29"/>
    </row>
    <row r="38" ht="30" customHeight="1" spans="1:15">
      <c r="A38" s="16" t="s">
        <v>160</v>
      </c>
      <c r="B38" s="17" t="s">
        <v>16</v>
      </c>
      <c r="C38" s="18" t="s">
        <v>130</v>
      </c>
      <c r="D38" s="17">
        <v>100104</v>
      </c>
      <c r="E38" s="18">
        <v>5</v>
      </c>
      <c r="F38" s="19" t="s">
        <v>161</v>
      </c>
      <c r="G38" s="19" t="s">
        <v>162</v>
      </c>
      <c r="H38" s="17">
        <f t="shared" si="5"/>
        <v>15</v>
      </c>
      <c r="I38" s="19" t="s">
        <v>163</v>
      </c>
      <c r="J38" s="32">
        <f t="shared" si="6"/>
        <v>24.352</v>
      </c>
      <c r="K38" s="19" t="s">
        <v>164</v>
      </c>
      <c r="L38" s="33">
        <f t="shared" si="7"/>
        <v>21.66</v>
      </c>
      <c r="M38" s="34">
        <f t="shared" si="0"/>
        <v>61.012</v>
      </c>
      <c r="N38" s="34">
        <v>8</v>
      </c>
      <c r="O38" s="32"/>
    </row>
    <row r="39" ht="30" customHeight="1" spans="1:15">
      <c r="A39" s="20" t="s">
        <v>165</v>
      </c>
      <c r="B39" s="21" t="s">
        <v>16</v>
      </c>
      <c r="C39" s="22" t="s">
        <v>166</v>
      </c>
      <c r="D39" s="21">
        <v>100105</v>
      </c>
      <c r="E39" s="22">
        <v>1</v>
      </c>
      <c r="F39" s="23" t="s">
        <v>167</v>
      </c>
      <c r="G39" s="23" t="s">
        <v>116</v>
      </c>
      <c r="H39" s="21">
        <f t="shared" si="5"/>
        <v>15.9</v>
      </c>
      <c r="I39" s="23" t="s">
        <v>46</v>
      </c>
      <c r="J39" s="35">
        <f t="shared" si="6"/>
        <v>24.544</v>
      </c>
      <c r="K39" s="23" t="s">
        <v>52</v>
      </c>
      <c r="L39" s="36">
        <f t="shared" si="7"/>
        <v>23.1</v>
      </c>
      <c r="M39" s="37">
        <f t="shared" si="0"/>
        <v>63.544</v>
      </c>
      <c r="N39" s="37">
        <v>1</v>
      </c>
      <c r="O39" s="35" t="s">
        <v>22</v>
      </c>
    </row>
    <row r="40" ht="30" customHeight="1" spans="1:15">
      <c r="A40" s="16" t="s">
        <v>168</v>
      </c>
      <c r="B40" s="17" t="s">
        <v>16</v>
      </c>
      <c r="C40" s="18" t="s">
        <v>166</v>
      </c>
      <c r="D40" s="17">
        <v>100105</v>
      </c>
      <c r="E40" s="18">
        <v>1</v>
      </c>
      <c r="F40" s="19" t="s">
        <v>169</v>
      </c>
      <c r="G40" s="19" t="s">
        <v>145</v>
      </c>
      <c r="H40" s="17">
        <f t="shared" si="5"/>
        <v>15.3</v>
      </c>
      <c r="I40" s="19" t="s">
        <v>170</v>
      </c>
      <c r="J40" s="32">
        <f t="shared" si="6"/>
        <v>25.68</v>
      </c>
      <c r="K40" s="19" t="s">
        <v>155</v>
      </c>
      <c r="L40" s="33">
        <f t="shared" si="7"/>
        <v>21.72</v>
      </c>
      <c r="M40" s="34">
        <f t="shared" si="0"/>
        <v>62.7</v>
      </c>
      <c r="N40" s="34">
        <v>2</v>
      </c>
      <c r="O40" s="32"/>
    </row>
    <row r="41" ht="25" customHeight="1" spans="1:15">
      <c r="A41" s="20" t="s">
        <v>171</v>
      </c>
      <c r="B41" s="21" t="s">
        <v>172</v>
      </c>
      <c r="C41" s="21" t="s">
        <v>173</v>
      </c>
      <c r="D41" s="21">
        <v>100201</v>
      </c>
      <c r="E41" s="22">
        <v>12</v>
      </c>
      <c r="F41" s="23" t="s">
        <v>174</v>
      </c>
      <c r="G41" s="23" t="s">
        <v>40</v>
      </c>
      <c r="H41" s="21">
        <f t="shared" si="5"/>
        <v>17.1</v>
      </c>
      <c r="I41" s="23" t="s">
        <v>175</v>
      </c>
      <c r="J41" s="35">
        <f t="shared" si="6"/>
        <v>32.528</v>
      </c>
      <c r="K41" s="23" t="s">
        <v>176</v>
      </c>
      <c r="L41" s="36">
        <f t="shared" si="7"/>
        <v>25.2</v>
      </c>
      <c r="M41" s="37">
        <f t="shared" ref="M41:M68" si="8">H41+J41+L41</f>
        <v>74.828</v>
      </c>
      <c r="N41" s="37">
        <v>1</v>
      </c>
      <c r="O41" s="35" t="s">
        <v>22</v>
      </c>
    </row>
    <row r="42" ht="25" customHeight="1" spans="1:15">
      <c r="A42" s="12" t="s">
        <v>177</v>
      </c>
      <c r="B42" s="13" t="s">
        <v>172</v>
      </c>
      <c r="C42" s="13" t="s">
        <v>173</v>
      </c>
      <c r="D42" s="13">
        <v>100201</v>
      </c>
      <c r="E42" s="14">
        <v>12</v>
      </c>
      <c r="F42" s="15" t="s">
        <v>178</v>
      </c>
      <c r="G42" s="15" t="s">
        <v>97</v>
      </c>
      <c r="H42" s="13">
        <f t="shared" si="5"/>
        <v>16.2</v>
      </c>
      <c r="I42" s="15" t="s">
        <v>179</v>
      </c>
      <c r="J42" s="29">
        <f t="shared" si="6"/>
        <v>35.184</v>
      </c>
      <c r="K42" s="15" t="s">
        <v>180</v>
      </c>
      <c r="L42" s="30">
        <f t="shared" si="7"/>
        <v>23.28</v>
      </c>
      <c r="M42" s="31">
        <f t="shared" si="8"/>
        <v>74.664</v>
      </c>
      <c r="N42" s="31">
        <v>2</v>
      </c>
      <c r="O42" s="29" t="s">
        <v>22</v>
      </c>
    </row>
    <row r="43" ht="25" customHeight="1" spans="1:15">
      <c r="A43" s="12" t="s">
        <v>181</v>
      </c>
      <c r="B43" s="13" t="s">
        <v>172</v>
      </c>
      <c r="C43" s="13" t="s">
        <v>173</v>
      </c>
      <c r="D43" s="13">
        <v>100201</v>
      </c>
      <c r="E43" s="14">
        <v>12</v>
      </c>
      <c r="F43" s="15" t="s">
        <v>182</v>
      </c>
      <c r="G43" s="15" t="s">
        <v>183</v>
      </c>
      <c r="H43" s="13">
        <f t="shared" si="5"/>
        <v>19.2</v>
      </c>
      <c r="I43" s="15" t="s">
        <v>184</v>
      </c>
      <c r="J43" s="29">
        <f t="shared" si="6"/>
        <v>28.624</v>
      </c>
      <c r="K43" s="15" t="s">
        <v>185</v>
      </c>
      <c r="L43" s="30">
        <f t="shared" si="7"/>
        <v>24.66</v>
      </c>
      <c r="M43" s="31">
        <f t="shared" si="8"/>
        <v>72.484</v>
      </c>
      <c r="N43" s="31">
        <v>3</v>
      </c>
      <c r="O43" s="29" t="s">
        <v>22</v>
      </c>
    </row>
    <row r="44" ht="25" customHeight="1" spans="1:15">
      <c r="A44" s="12" t="s">
        <v>186</v>
      </c>
      <c r="B44" s="13" t="s">
        <v>172</v>
      </c>
      <c r="C44" s="13" t="s">
        <v>173</v>
      </c>
      <c r="D44" s="13">
        <v>100201</v>
      </c>
      <c r="E44" s="14">
        <v>12</v>
      </c>
      <c r="F44" s="15" t="s">
        <v>187</v>
      </c>
      <c r="G44" s="15" t="s">
        <v>104</v>
      </c>
      <c r="H44" s="13">
        <f t="shared" si="5"/>
        <v>18</v>
      </c>
      <c r="I44" s="15" t="s">
        <v>188</v>
      </c>
      <c r="J44" s="29">
        <f t="shared" si="6"/>
        <v>29.68</v>
      </c>
      <c r="K44" s="15" t="s">
        <v>37</v>
      </c>
      <c r="L44" s="30">
        <f t="shared" si="7"/>
        <v>24.72</v>
      </c>
      <c r="M44" s="31">
        <f t="shared" si="8"/>
        <v>72.4</v>
      </c>
      <c r="N44" s="31">
        <v>4</v>
      </c>
      <c r="O44" s="29" t="s">
        <v>22</v>
      </c>
    </row>
    <row r="45" ht="25" customHeight="1" spans="1:15">
      <c r="A45" s="12" t="s">
        <v>189</v>
      </c>
      <c r="B45" s="13" t="s">
        <v>172</v>
      </c>
      <c r="C45" s="13" t="s">
        <v>173</v>
      </c>
      <c r="D45" s="13">
        <v>100201</v>
      </c>
      <c r="E45" s="14">
        <v>12</v>
      </c>
      <c r="F45" s="15" t="s">
        <v>190</v>
      </c>
      <c r="G45" s="15" t="s">
        <v>19</v>
      </c>
      <c r="H45" s="13">
        <f t="shared" si="5"/>
        <v>20.4</v>
      </c>
      <c r="I45" s="15" t="s">
        <v>191</v>
      </c>
      <c r="J45" s="29">
        <f t="shared" si="6"/>
        <v>27.232</v>
      </c>
      <c r="K45" s="15" t="s">
        <v>192</v>
      </c>
      <c r="L45" s="30">
        <f t="shared" si="7"/>
        <v>23.94</v>
      </c>
      <c r="M45" s="31">
        <f t="shared" si="8"/>
        <v>71.572</v>
      </c>
      <c r="N45" s="31">
        <v>5</v>
      </c>
      <c r="O45" s="29" t="s">
        <v>22</v>
      </c>
    </row>
    <row r="46" ht="25" customHeight="1" spans="1:15">
      <c r="A46" s="12" t="s">
        <v>193</v>
      </c>
      <c r="B46" s="13" t="s">
        <v>172</v>
      </c>
      <c r="C46" s="13" t="s">
        <v>173</v>
      </c>
      <c r="D46" s="13">
        <v>100201</v>
      </c>
      <c r="E46" s="14">
        <v>12</v>
      </c>
      <c r="F46" s="15" t="s">
        <v>194</v>
      </c>
      <c r="G46" s="15" t="s">
        <v>50</v>
      </c>
      <c r="H46" s="13">
        <f t="shared" si="5"/>
        <v>18.9</v>
      </c>
      <c r="I46" s="15" t="s">
        <v>195</v>
      </c>
      <c r="J46" s="29">
        <f t="shared" si="6"/>
        <v>25.904</v>
      </c>
      <c r="K46" s="15" t="s">
        <v>196</v>
      </c>
      <c r="L46" s="30">
        <f t="shared" si="7"/>
        <v>24.3</v>
      </c>
      <c r="M46" s="31">
        <f t="shared" si="8"/>
        <v>69.104</v>
      </c>
      <c r="N46" s="31">
        <v>6</v>
      </c>
      <c r="O46" s="29" t="s">
        <v>22</v>
      </c>
    </row>
    <row r="47" ht="25" customHeight="1" spans="1:15">
      <c r="A47" s="12" t="s">
        <v>197</v>
      </c>
      <c r="B47" s="13" t="s">
        <v>172</v>
      </c>
      <c r="C47" s="13" t="s">
        <v>173</v>
      </c>
      <c r="D47" s="13">
        <v>100201</v>
      </c>
      <c r="E47" s="14">
        <v>12</v>
      </c>
      <c r="F47" s="15" t="s">
        <v>198</v>
      </c>
      <c r="G47" s="15" t="s">
        <v>104</v>
      </c>
      <c r="H47" s="13">
        <f t="shared" si="5"/>
        <v>18</v>
      </c>
      <c r="I47" s="15" t="s">
        <v>199</v>
      </c>
      <c r="J47" s="29">
        <f t="shared" si="6"/>
        <v>27.104</v>
      </c>
      <c r="K47" s="15" t="s">
        <v>200</v>
      </c>
      <c r="L47" s="30">
        <f t="shared" si="7"/>
        <v>23.46</v>
      </c>
      <c r="M47" s="31">
        <f t="shared" si="8"/>
        <v>68.564</v>
      </c>
      <c r="N47" s="31">
        <v>7</v>
      </c>
      <c r="O47" s="29" t="s">
        <v>22</v>
      </c>
    </row>
    <row r="48" ht="25" customHeight="1" spans="1:15">
      <c r="A48" s="12" t="s">
        <v>201</v>
      </c>
      <c r="B48" s="13" t="s">
        <v>172</v>
      </c>
      <c r="C48" s="13" t="s">
        <v>173</v>
      </c>
      <c r="D48" s="13">
        <v>100201</v>
      </c>
      <c r="E48" s="14">
        <v>12</v>
      </c>
      <c r="F48" s="15" t="s">
        <v>202</v>
      </c>
      <c r="G48" s="15" t="s">
        <v>153</v>
      </c>
      <c r="H48" s="13">
        <f t="shared" si="5"/>
        <v>14.1</v>
      </c>
      <c r="I48" s="15" t="s">
        <v>203</v>
      </c>
      <c r="J48" s="29">
        <f t="shared" si="6"/>
        <v>31.376</v>
      </c>
      <c r="K48" s="15" t="s">
        <v>204</v>
      </c>
      <c r="L48" s="30">
        <f t="shared" si="7"/>
        <v>22.56</v>
      </c>
      <c r="M48" s="31">
        <f t="shared" si="8"/>
        <v>68.036</v>
      </c>
      <c r="N48" s="31">
        <v>8</v>
      </c>
      <c r="O48" s="29" t="s">
        <v>22</v>
      </c>
    </row>
    <row r="49" ht="25" customHeight="1" spans="1:15">
      <c r="A49" s="12" t="s">
        <v>205</v>
      </c>
      <c r="B49" s="13" t="s">
        <v>172</v>
      </c>
      <c r="C49" s="13" t="s">
        <v>173</v>
      </c>
      <c r="D49" s="13">
        <v>100201</v>
      </c>
      <c r="E49" s="14">
        <v>12</v>
      </c>
      <c r="F49" s="15" t="s">
        <v>206</v>
      </c>
      <c r="G49" s="15" t="s">
        <v>91</v>
      </c>
      <c r="H49" s="13">
        <f t="shared" si="5"/>
        <v>16.8</v>
      </c>
      <c r="I49" s="15" t="s">
        <v>207</v>
      </c>
      <c r="J49" s="29">
        <f t="shared" si="6"/>
        <v>26.88</v>
      </c>
      <c r="K49" s="15" t="s">
        <v>208</v>
      </c>
      <c r="L49" s="30">
        <f t="shared" si="7"/>
        <v>24.24</v>
      </c>
      <c r="M49" s="31">
        <f t="shared" si="8"/>
        <v>67.92</v>
      </c>
      <c r="N49" s="31">
        <v>9</v>
      </c>
      <c r="O49" s="29" t="s">
        <v>22</v>
      </c>
    </row>
    <row r="50" ht="25" customHeight="1" spans="1:15">
      <c r="A50" s="12" t="s">
        <v>209</v>
      </c>
      <c r="B50" s="13" t="s">
        <v>172</v>
      </c>
      <c r="C50" s="13" t="s">
        <v>173</v>
      </c>
      <c r="D50" s="13">
        <v>100201</v>
      </c>
      <c r="E50" s="14">
        <v>12</v>
      </c>
      <c r="F50" s="15" t="s">
        <v>210</v>
      </c>
      <c r="G50" s="15" t="s">
        <v>45</v>
      </c>
      <c r="H50" s="13">
        <f t="shared" si="5"/>
        <v>19.8</v>
      </c>
      <c r="I50" s="15" t="s">
        <v>211</v>
      </c>
      <c r="J50" s="29">
        <f t="shared" si="6"/>
        <v>24.416</v>
      </c>
      <c r="K50" s="15" t="s">
        <v>212</v>
      </c>
      <c r="L50" s="30">
        <f t="shared" si="7"/>
        <v>23.7</v>
      </c>
      <c r="M50" s="31">
        <f t="shared" si="8"/>
        <v>67.916</v>
      </c>
      <c r="N50" s="31">
        <v>10</v>
      </c>
      <c r="O50" s="29" t="s">
        <v>22</v>
      </c>
    </row>
    <row r="51" ht="25" customHeight="1" spans="1:15">
      <c r="A51" s="12" t="s">
        <v>213</v>
      </c>
      <c r="B51" s="13" t="s">
        <v>172</v>
      </c>
      <c r="C51" s="13" t="s">
        <v>173</v>
      </c>
      <c r="D51" s="13">
        <v>100201</v>
      </c>
      <c r="E51" s="14">
        <v>12</v>
      </c>
      <c r="F51" s="15" t="s">
        <v>214</v>
      </c>
      <c r="G51" s="15" t="s">
        <v>145</v>
      </c>
      <c r="H51" s="13">
        <f t="shared" si="5"/>
        <v>15.3</v>
      </c>
      <c r="I51" s="15" t="s">
        <v>215</v>
      </c>
      <c r="J51" s="29">
        <f t="shared" si="6"/>
        <v>27.248</v>
      </c>
      <c r="K51" s="15" t="s">
        <v>216</v>
      </c>
      <c r="L51" s="30">
        <f t="shared" si="7"/>
        <v>24.9</v>
      </c>
      <c r="M51" s="31">
        <f t="shared" si="8"/>
        <v>67.448</v>
      </c>
      <c r="N51" s="31">
        <v>11</v>
      </c>
      <c r="O51" s="29" t="s">
        <v>22</v>
      </c>
    </row>
    <row r="52" ht="25" customHeight="1" spans="1:15">
      <c r="A52" s="12" t="s">
        <v>217</v>
      </c>
      <c r="B52" s="13" t="s">
        <v>172</v>
      </c>
      <c r="C52" s="13" t="s">
        <v>173</v>
      </c>
      <c r="D52" s="13">
        <v>100201</v>
      </c>
      <c r="E52" s="14">
        <v>12</v>
      </c>
      <c r="F52" s="15" t="s">
        <v>218</v>
      </c>
      <c r="G52" s="15" t="s">
        <v>25</v>
      </c>
      <c r="H52" s="13">
        <f t="shared" si="5"/>
        <v>16.5</v>
      </c>
      <c r="I52" s="15" t="s">
        <v>219</v>
      </c>
      <c r="J52" s="29">
        <f t="shared" si="6"/>
        <v>26.592</v>
      </c>
      <c r="K52" s="15" t="s">
        <v>208</v>
      </c>
      <c r="L52" s="30">
        <f t="shared" si="7"/>
        <v>24.24</v>
      </c>
      <c r="M52" s="31">
        <f t="shared" si="8"/>
        <v>67.332</v>
      </c>
      <c r="N52" s="31">
        <v>12</v>
      </c>
      <c r="O52" s="29" t="s">
        <v>22</v>
      </c>
    </row>
    <row r="53" ht="25" customHeight="1" spans="1:15">
      <c r="A53" s="12" t="s">
        <v>220</v>
      </c>
      <c r="B53" s="13" t="s">
        <v>172</v>
      </c>
      <c r="C53" s="13" t="s">
        <v>173</v>
      </c>
      <c r="D53" s="13">
        <v>100201</v>
      </c>
      <c r="E53" s="14">
        <v>12</v>
      </c>
      <c r="F53" s="15" t="s">
        <v>221</v>
      </c>
      <c r="G53" s="15" t="s">
        <v>222</v>
      </c>
      <c r="H53" s="13">
        <f t="shared" si="5"/>
        <v>20.1</v>
      </c>
      <c r="I53" s="15" t="s">
        <v>223</v>
      </c>
      <c r="J53" s="29">
        <f t="shared" si="6"/>
        <v>25.184</v>
      </c>
      <c r="K53" s="15" t="s">
        <v>224</v>
      </c>
      <c r="L53" s="30">
        <f t="shared" si="7"/>
        <v>21.84</v>
      </c>
      <c r="M53" s="31">
        <f t="shared" si="8"/>
        <v>67.124</v>
      </c>
      <c r="N53" s="31">
        <v>13</v>
      </c>
      <c r="O53" s="29"/>
    </row>
    <row r="54" ht="25" customHeight="1" spans="1:15">
      <c r="A54" s="12" t="s">
        <v>225</v>
      </c>
      <c r="B54" s="13" t="s">
        <v>172</v>
      </c>
      <c r="C54" s="13" t="s">
        <v>173</v>
      </c>
      <c r="D54" s="13">
        <v>100201</v>
      </c>
      <c r="E54" s="14">
        <v>12</v>
      </c>
      <c r="F54" s="15" t="s">
        <v>226</v>
      </c>
      <c r="G54" s="15" t="s">
        <v>71</v>
      </c>
      <c r="H54" s="13">
        <f t="shared" si="5"/>
        <v>17.7</v>
      </c>
      <c r="I54" s="15" t="s">
        <v>227</v>
      </c>
      <c r="J54" s="29">
        <f t="shared" si="6"/>
        <v>25.824</v>
      </c>
      <c r="K54" s="15" t="s">
        <v>180</v>
      </c>
      <c r="L54" s="30">
        <f t="shared" si="7"/>
        <v>23.28</v>
      </c>
      <c r="M54" s="31">
        <f t="shared" si="8"/>
        <v>66.804</v>
      </c>
      <c r="N54" s="31">
        <v>14</v>
      </c>
      <c r="O54" s="29"/>
    </row>
    <row r="55" ht="25" customHeight="1" spans="1:15">
      <c r="A55" s="12" t="s">
        <v>228</v>
      </c>
      <c r="B55" s="13" t="s">
        <v>172</v>
      </c>
      <c r="C55" s="13" t="s">
        <v>173</v>
      </c>
      <c r="D55" s="13">
        <v>100201</v>
      </c>
      <c r="E55" s="14">
        <v>12</v>
      </c>
      <c r="F55" s="15" t="s">
        <v>229</v>
      </c>
      <c r="G55" s="15" t="s">
        <v>116</v>
      </c>
      <c r="H55" s="13">
        <f t="shared" si="5"/>
        <v>15.9</v>
      </c>
      <c r="I55" s="15" t="s">
        <v>230</v>
      </c>
      <c r="J55" s="29">
        <f t="shared" si="6"/>
        <v>27.632</v>
      </c>
      <c r="K55" s="15" t="s">
        <v>231</v>
      </c>
      <c r="L55" s="30">
        <f t="shared" si="7"/>
        <v>23.16</v>
      </c>
      <c r="M55" s="31">
        <f t="shared" si="8"/>
        <v>66.692</v>
      </c>
      <c r="N55" s="31">
        <v>15</v>
      </c>
      <c r="O55" s="29"/>
    </row>
    <row r="56" ht="25" customHeight="1" spans="1:15">
      <c r="A56" s="12" t="s">
        <v>232</v>
      </c>
      <c r="B56" s="13" t="s">
        <v>172</v>
      </c>
      <c r="C56" s="13" t="s">
        <v>173</v>
      </c>
      <c r="D56" s="13">
        <v>100201</v>
      </c>
      <c r="E56" s="14">
        <v>12</v>
      </c>
      <c r="F56" s="15" t="s">
        <v>233</v>
      </c>
      <c r="G56" s="15" t="s">
        <v>30</v>
      </c>
      <c r="H56" s="13">
        <f t="shared" si="5"/>
        <v>18.3</v>
      </c>
      <c r="I56" s="15" t="s">
        <v>234</v>
      </c>
      <c r="J56" s="29">
        <f t="shared" si="6"/>
        <v>24.752</v>
      </c>
      <c r="K56" s="15" t="s">
        <v>235</v>
      </c>
      <c r="L56" s="30">
        <f t="shared" si="7"/>
        <v>23.52</v>
      </c>
      <c r="M56" s="31">
        <f t="shared" si="8"/>
        <v>66.572</v>
      </c>
      <c r="N56" s="31">
        <v>16</v>
      </c>
      <c r="O56" s="29"/>
    </row>
    <row r="57" ht="25" customHeight="1" spans="1:15">
      <c r="A57" s="12" t="s">
        <v>236</v>
      </c>
      <c r="B57" s="13" t="s">
        <v>172</v>
      </c>
      <c r="C57" s="13" t="s">
        <v>173</v>
      </c>
      <c r="D57" s="13">
        <v>100201</v>
      </c>
      <c r="E57" s="14">
        <v>12</v>
      </c>
      <c r="F57" s="15" t="s">
        <v>237</v>
      </c>
      <c r="G57" s="15" t="s">
        <v>104</v>
      </c>
      <c r="H57" s="13">
        <f t="shared" si="5"/>
        <v>18</v>
      </c>
      <c r="I57" s="15" t="s">
        <v>50</v>
      </c>
      <c r="J57" s="29">
        <f t="shared" si="6"/>
        <v>25.2</v>
      </c>
      <c r="K57" s="15" t="s">
        <v>231</v>
      </c>
      <c r="L57" s="30">
        <f t="shared" si="7"/>
        <v>23.16</v>
      </c>
      <c r="M57" s="31">
        <f t="shared" si="8"/>
        <v>66.36</v>
      </c>
      <c r="N57" s="31">
        <v>17</v>
      </c>
      <c r="O57" s="29"/>
    </row>
    <row r="58" ht="25" customHeight="1" spans="1:15">
      <c r="A58" s="12" t="s">
        <v>238</v>
      </c>
      <c r="B58" s="13" t="s">
        <v>172</v>
      </c>
      <c r="C58" s="13" t="s">
        <v>173</v>
      </c>
      <c r="D58" s="13">
        <v>100201</v>
      </c>
      <c r="E58" s="14">
        <v>12</v>
      </c>
      <c r="F58" s="15" t="s">
        <v>239</v>
      </c>
      <c r="G58" s="15" t="s">
        <v>40</v>
      </c>
      <c r="H58" s="13">
        <f t="shared" si="5"/>
        <v>17.1</v>
      </c>
      <c r="I58" s="15" t="s">
        <v>240</v>
      </c>
      <c r="J58" s="29">
        <f t="shared" si="6"/>
        <v>25.936</v>
      </c>
      <c r="K58" s="15" t="s">
        <v>84</v>
      </c>
      <c r="L58" s="30">
        <f t="shared" si="7"/>
        <v>23.22</v>
      </c>
      <c r="M58" s="31">
        <f t="shared" si="8"/>
        <v>66.256</v>
      </c>
      <c r="N58" s="31">
        <v>18</v>
      </c>
      <c r="O58" s="29"/>
    </row>
    <row r="59" ht="25" customHeight="1" spans="1:15">
      <c r="A59" s="12" t="s">
        <v>241</v>
      </c>
      <c r="B59" s="13" t="s">
        <v>172</v>
      </c>
      <c r="C59" s="13" t="s">
        <v>173</v>
      </c>
      <c r="D59" s="13">
        <v>100201</v>
      </c>
      <c r="E59" s="14">
        <v>12</v>
      </c>
      <c r="F59" s="15" t="s">
        <v>242</v>
      </c>
      <c r="G59" s="15" t="s">
        <v>104</v>
      </c>
      <c r="H59" s="13">
        <f t="shared" si="5"/>
        <v>18</v>
      </c>
      <c r="I59" s="15" t="s">
        <v>243</v>
      </c>
      <c r="J59" s="29">
        <f t="shared" si="6"/>
        <v>25.216</v>
      </c>
      <c r="K59" s="15" t="s">
        <v>244</v>
      </c>
      <c r="L59" s="30">
        <f t="shared" si="7"/>
        <v>22.74</v>
      </c>
      <c r="M59" s="31">
        <f t="shared" si="8"/>
        <v>65.956</v>
      </c>
      <c r="N59" s="31">
        <v>19</v>
      </c>
      <c r="O59" s="29"/>
    </row>
    <row r="60" ht="25" customHeight="1" spans="1:15">
      <c r="A60" s="12" t="s">
        <v>245</v>
      </c>
      <c r="B60" s="13" t="s">
        <v>172</v>
      </c>
      <c r="C60" s="13" t="s">
        <v>173</v>
      </c>
      <c r="D60" s="13">
        <v>100201</v>
      </c>
      <c r="E60" s="14">
        <v>12</v>
      </c>
      <c r="F60" s="15" t="s">
        <v>246</v>
      </c>
      <c r="G60" s="15" t="s">
        <v>25</v>
      </c>
      <c r="H60" s="13">
        <f t="shared" si="5"/>
        <v>16.5</v>
      </c>
      <c r="I60" s="15" t="s">
        <v>247</v>
      </c>
      <c r="J60" s="29">
        <f t="shared" si="6"/>
        <v>25.44</v>
      </c>
      <c r="K60" s="15" t="s">
        <v>180</v>
      </c>
      <c r="L60" s="30">
        <f t="shared" si="7"/>
        <v>23.28</v>
      </c>
      <c r="M60" s="31">
        <f t="shared" si="8"/>
        <v>65.22</v>
      </c>
      <c r="N60" s="31">
        <v>20</v>
      </c>
      <c r="O60" s="29"/>
    </row>
    <row r="61" ht="25" customHeight="1" spans="1:15">
      <c r="A61" s="12" t="s">
        <v>248</v>
      </c>
      <c r="B61" s="13" t="s">
        <v>172</v>
      </c>
      <c r="C61" s="13" t="s">
        <v>173</v>
      </c>
      <c r="D61" s="13">
        <v>100201</v>
      </c>
      <c r="E61" s="14">
        <v>12</v>
      </c>
      <c r="F61" s="15" t="s">
        <v>249</v>
      </c>
      <c r="G61" s="15" t="s">
        <v>250</v>
      </c>
      <c r="H61" s="13">
        <f t="shared" si="5"/>
        <v>17.4</v>
      </c>
      <c r="I61" s="15" t="s">
        <v>251</v>
      </c>
      <c r="J61" s="29">
        <f t="shared" si="6"/>
        <v>25.392</v>
      </c>
      <c r="K61" s="15" t="s">
        <v>164</v>
      </c>
      <c r="L61" s="30">
        <f t="shared" si="7"/>
        <v>21.66</v>
      </c>
      <c r="M61" s="31">
        <f t="shared" si="8"/>
        <v>64.452</v>
      </c>
      <c r="N61" s="31">
        <v>21</v>
      </c>
      <c r="O61" s="29"/>
    </row>
    <row r="62" ht="25" customHeight="1" spans="1:15">
      <c r="A62" s="12" t="s">
        <v>252</v>
      </c>
      <c r="B62" s="13" t="s">
        <v>172</v>
      </c>
      <c r="C62" s="13" t="s">
        <v>173</v>
      </c>
      <c r="D62" s="13">
        <v>100201</v>
      </c>
      <c r="E62" s="14">
        <v>12</v>
      </c>
      <c r="F62" s="15" t="s">
        <v>253</v>
      </c>
      <c r="G62" s="15" t="s">
        <v>153</v>
      </c>
      <c r="H62" s="13">
        <f t="shared" si="5"/>
        <v>14.1</v>
      </c>
      <c r="I62" s="15" t="s">
        <v>183</v>
      </c>
      <c r="J62" s="29">
        <f t="shared" si="6"/>
        <v>25.6</v>
      </c>
      <c r="K62" s="15" t="s">
        <v>254</v>
      </c>
      <c r="L62" s="30">
        <f t="shared" si="7"/>
        <v>21.48</v>
      </c>
      <c r="M62" s="31">
        <f t="shared" si="8"/>
        <v>61.18</v>
      </c>
      <c r="N62" s="31">
        <v>22</v>
      </c>
      <c r="O62" s="29"/>
    </row>
    <row r="63" ht="25" customHeight="1" spans="1:15">
      <c r="A63" s="12" t="s">
        <v>255</v>
      </c>
      <c r="B63" s="13" t="s">
        <v>172</v>
      </c>
      <c r="C63" s="13" t="s">
        <v>173</v>
      </c>
      <c r="D63" s="13">
        <v>100201</v>
      </c>
      <c r="E63" s="14">
        <v>12</v>
      </c>
      <c r="F63" s="15" t="s">
        <v>256</v>
      </c>
      <c r="G63" s="15" t="s">
        <v>257</v>
      </c>
      <c r="H63" s="13">
        <f t="shared" si="5"/>
        <v>13.8</v>
      </c>
      <c r="I63" s="15" t="s">
        <v>258</v>
      </c>
      <c r="J63" s="29">
        <f t="shared" si="6"/>
        <v>25.44</v>
      </c>
      <c r="K63" s="15" t="s">
        <v>259</v>
      </c>
      <c r="L63" s="30">
        <f t="shared" si="7"/>
        <v>20.7</v>
      </c>
      <c r="M63" s="31">
        <f t="shared" si="8"/>
        <v>59.94</v>
      </c>
      <c r="N63" s="31">
        <v>23</v>
      </c>
      <c r="O63" s="29"/>
    </row>
    <row r="64" ht="25" customHeight="1" spans="1:15">
      <c r="A64" s="16" t="s">
        <v>260</v>
      </c>
      <c r="B64" s="17" t="s">
        <v>172</v>
      </c>
      <c r="C64" s="17" t="s">
        <v>173</v>
      </c>
      <c r="D64" s="17">
        <v>100201</v>
      </c>
      <c r="E64" s="18">
        <v>12</v>
      </c>
      <c r="F64" s="19" t="s">
        <v>261</v>
      </c>
      <c r="G64" s="19" t="s">
        <v>104</v>
      </c>
      <c r="H64" s="17">
        <f t="shared" si="5"/>
        <v>18</v>
      </c>
      <c r="I64" s="19" t="s">
        <v>262</v>
      </c>
      <c r="J64" s="32">
        <f t="shared" si="6"/>
        <v>26.88</v>
      </c>
      <c r="K64" s="19"/>
      <c r="L64" s="33"/>
      <c r="M64" s="34">
        <f t="shared" si="8"/>
        <v>44.88</v>
      </c>
      <c r="N64" s="34">
        <v>24</v>
      </c>
      <c r="O64" s="32" t="s">
        <v>106</v>
      </c>
    </row>
    <row r="65" ht="25" customHeight="1" spans="1:15">
      <c r="A65" s="20" t="s">
        <v>263</v>
      </c>
      <c r="B65" s="21" t="s">
        <v>264</v>
      </c>
      <c r="C65" s="21" t="s">
        <v>173</v>
      </c>
      <c r="D65" s="21">
        <v>100301</v>
      </c>
      <c r="E65" s="39">
        <v>2</v>
      </c>
      <c r="F65" s="23" t="s">
        <v>265</v>
      </c>
      <c r="G65" s="23" t="s">
        <v>145</v>
      </c>
      <c r="H65" s="21">
        <f t="shared" si="5"/>
        <v>15.3</v>
      </c>
      <c r="I65" s="23" t="s">
        <v>266</v>
      </c>
      <c r="J65" s="35">
        <f t="shared" si="6"/>
        <v>25.28</v>
      </c>
      <c r="K65" s="23" t="s">
        <v>267</v>
      </c>
      <c r="L65" s="36">
        <f t="shared" si="7"/>
        <v>24.78</v>
      </c>
      <c r="M65" s="37">
        <f t="shared" si="8"/>
        <v>65.36</v>
      </c>
      <c r="N65" s="37">
        <v>1</v>
      </c>
      <c r="O65" s="35" t="s">
        <v>22</v>
      </c>
    </row>
    <row r="66" ht="25" customHeight="1" spans="1:15">
      <c r="A66" s="12" t="s">
        <v>268</v>
      </c>
      <c r="B66" s="13" t="s">
        <v>264</v>
      </c>
      <c r="C66" s="13" t="s">
        <v>173</v>
      </c>
      <c r="D66" s="13">
        <v>100301</v>
      </c>
      <c r="E66" s="40">
        <v>2</v>
      </c>
      <c r="F66" s="15" t="s">
        <v>269</v>
      </c>
      <c r="G66" s="15" t="s">
        <v>97</v>
      </c>
      <c r="H66" s="13">
        <f t="shared" si="5"/>
        <v>16.2</v>
      </c>
      <c r="I66" s="15" t="s">
        <v>207</v>
      </c>
      <c r="J66" s="29">
        <f t="shared" si="6"/>
        <v>26.88</v>
      </c>
      <c r="K66" s="15" t="s">
        <v>270</v>
      </c>
      <c r="L66" s="30">
        <f t="shared" si="7"/>
        <v>21.42</v>
      </c>
      <c r="M66" s="31">
        <f t="shared" si="8"/>
        <v>64.5</v>
      </c>
      <c r="N66" s="31">
        <v>2</v>
      </c>
      <c r="O66" s="29" t="s">
        <v>22</v>
      </c>
    </row>
    <row r="67" ht="25" customHeight="1" spans="1:15">
      <c r="A67" s="12" t="s">
        <v>271</v>
      </c>
      <c r="B67" s="13" t="s">
        <v>264</v>
      </c>
      <c r="C67" s="13" t="s">
        <v>173</v>
      </c>
      <c r="D67" s="13">
        <v>100301</v>
      </c>
      <c r="E67" s="40">
        <v>2</v>
      </c>
      <c r="F67" s="15" t="s">
        <v>272</v>
      </c>
      <c r="G67" s="15" t="s">
        <v>140</v>
      </c>
      <c r="H67" s="13">
        <f t="shared" si="5"/>
        <v>14.7</v>
      </c>
      <c r="I67" s="15" t="s">
        <v>273</v>
      </c>
      <c r="J67" s="29">
        <f t="shared" si="6"/>
        <v>25.344</v>
      </c>
      <c r="K67" s="15" t="s">
        <v>274</v>
      </c>
      <c r="L67" s="30">
        <f t="shared" si="7"/>
        <v>23.4</v>
      </c>
      <c r="M67" s="31">
        <f t="shared" si="8"/>
        <v>63.444</v>
      </c>
      <c r="N67" s="31">
        <v>3</v>
      </c>
      <c r="O67" s="29"/>
    </row>
    <row r="68" ht="25" customHeight="1" spans="1:15">
      <c r="A68" s="16" t="s">
        <v>275</v>
      </c>
      <c r="B68" s="17" t="s">
        <v>264</v>
      </c>
      <c r="C68" s="17" t="s">
        <v>173</v>
      </c>
      <c r="D68" s="17">
        <v>100301</v>
      </c>
      <c r="E68" s="41">
        <v>2</v>
      </c>
      <c r="F68" s="19" t="s">
        <v>276</v>
      </c>
      <c r="G68" s="19" t="s">
        <v>116</v>
      </c>
      <c r="H68" s="17">
        <f t="shared" si="5"/>
        <v>15.9</v>
      </c>
      <c r="I68" s="19" t="s">
        <v>277</v>
      </c>
      <c r="J68" s="32">
        <f t="shared" si="6"/>
        <v>24.032</v>
      </c>
      <c r="K68" s="19" t="s">
        <v>27</v>
      </c>
      <c r="L68" s="33">
        <f t="shared" si="7"/>
        <v>22.8</v>
      </c>
      <c r="M68" s="34">
        <f t="shared" si="8"/>
        <v>62.732</v>
      </c>
      <c r="N68" s="34">
        <v>4</v>
      </c>
      <c r="O68" s="32"/>
    </row>
    <row r="69" ht="25" customHeight="1" spans="1:15">
      <c r="A69" s="20" t="s">
        <v>278</v>
      </c>
      <c r="B69" s="21" t="s">
        <v>279</v>
      </c>
      <c r="C69" s="21" t="s">
        <v>173</v>
      </c>
      <c r="D69" s="21">
        <v>100401</v>
      </c>
      <c r="E69" s="22">
        <v>4</v>
      </c>
      <c r="F69" s="23" t="s">
        <v>280</v>
      </c>
      <c r="G69" s="23" t="s">
        <v>59</v>
      </c>
      <c r="H69" s="21">
        <f t="shared" si="5"/>
        <v>18.6</v>
      </c>
      <c r="I69" s="23" t="s">
        <v>281</v>
      </c>
      <c r="J69" s="35">
        <f t="shared" si="6"/>
        <v>25.232</v>
      </c>
      <c r="K69" s="23" t="s">
        <v>282</v>
      </c>
      <c r="L69" s="36">
        <f t="shared" si="7"/>
        <v>22.38</v>
      </c>
      <c r="M69" s="37">
        <f t="shared" ref="M69:M76" si="9">H69+J69+L69</f>
        <v>66.212</v>
      </c>
      <c r="N69" s="37">
        <v>1</v>
      </c>
      <c r="O69" s="35" t="s">
        <v>22</v>
      </c>
    </row>
    <row r="70" ht="25" customHeight="1" spans="1:15">
      <c r="A70" s="12" t="s">
        <v>283</v>
      </c>
      <c r="B70" s="13" t="s">
        <v>279</v>
      </c>
      <c r="C70" s="13" t="s">
        <v>173</v>
      </c>
      <c r="D70" s="13">
        <v>100401</v>
      </c>
      <c r="E70" s="14">
        <v>4</v>
      </c>
      <c r="F70" s="15" t="s">
        <v>284</v>
      </c>
      <c r="G70" s="15" t="s">
        <v>97</v>
      </c>
      <c r="H70" s="13">
        <f t="shared" si="5"/>
        <v>16.2</v>
      </c>
      <c r="I70" s="15" t="s">
        <v>285</v>
      </c>
      <c r="J70" s="29">
        <f t="shared" si="6"/>
        <v>26.464</v>
      </c>
      <c r="K70" s="15" t="s">
        <v>61</v>
      </c>
      <c r="L70" s="30">
        <f t="shared" si="7"/>
        <v>22.5</v>
      </c>
      <c r="M70" s="31">
        <f t="shared" si="9"/>
        <v>65.164</v>
      </c>
      <c r="N70" s="31">
        <v>2</v>
      </c>
      <c r="O70" s="29" t="s">
        <v>22</v>
      </c>
    </row>
    <row r="71" ht="25" customHeight="1" spans="1:15">
      <c r="A71" s="12" t="s">
        <v>286</v>
      </c>
      <c r="B71" s="13" t="s">
        <v>279</v>
      </c>
      <c r="C71" s="13" t="s">
        <v>173</v>
      </c>
      <c r="D71" s="13">
        <v>100401</v>
      </c>
      <c r="E71" s="14">
        <v>4</v>
      </c>
      <c r="F71" s="15" t="s">
        <v>287</v>
      </c>
      <c r="G71" s="15" t="s">
        <v>91</v>
      </c>
      <c r="H71" s="13">
        <f t="shared" si="5"/>
        <v>16.8</v>
      </c>
      <c r="I71" s="15" t="s">
        <v>59</v>
      </c>
      <c r="J71" s="29">
        <f t="shared" si="6"/>
        <v>24.8</v>
      </c>
      <c r="K71" s="15" t="s">
        <v>288</v>
      </c>
      <c r="L71" s="30">
        <f t="shared" si="7"/>
        <v>22.02</v>
      </c>
      <c r="M71" s="31">
        <f t="shared" si="9"/>
        <v>63.62</v>
      </c>
      <c r="N71" s="31">
        <v>3</v>
      </c>
      <c r="O71" s="29" t="s">
        <v>22</v>
      </c>
    </row>
    <row r="72" ht="25" customHeight="1" spans="1:15">
      <c r="A72" s="12" t="s">
        <v>289</v>
      </c>
      <c r="B72" s="13" t="s">
        <v>279</v>
      </c>
      <c r="C72" s="13" t="s">
        <v>173</v>
      </c>
      <c r="D72" s="13">
        <v>100401</v>
      </c>
      <c r="E72" s="14">
        <v>4</v>
      </c>
      <c r="F72" s="15" t="s">
        <v>290</v>
      </c>
      <c r="G72" s="15" t="s">
        <v>291</v>
      </c>
      <c r="H72" s="13">
        <f t="shared" si="5"/>
        <v>14.4</v>
      </c>
      <c r="I72" s="15" t="s">
        <v>292</v>
      </c>
      <c r="J72" s="29">
        <f t="shared" si="6"/>
        <v>26.016</v>
      </c>
      <c r="K72" s="15" t="s">
        <v>293</v>
      </c>
      <c r="L72" s="30">
        <f t="shared" si="7"/>
        <v>21.3</v>
      </c>
      <c r="M72" s="31">
        <f t="shared" si="9"/>
        <v>61.716</v>
      </c>
      <c r="N72" s="31">
        <v>4</v>
      </c>
      <c r="O72" s="29" t="s">
        <v>22</v>
      </c>
    </row>
    <row r="73" ht="25" customHeight="1" spans="1:15">
      <c r="A73" s="12" t="s">
        <v>294</v>
      </c>
      <c r="B73" s="13" t="s">
        <v>279</v>
      </c>
      <c r="C73" s="13" t="s">
        <v>173</v>
      </c>
      <c r="D73" s="13">
        <v>100401</v>
      </c>
      <c r="E73" s="14">
        <v>4</v>
      </c>
      <c r="F73" s="15" t="s">
        <v>295</v>
      </c>
      <c r="G73" s="15" t="s">
        <v>145</v>
      </c>
      <c r="H73" s="13">
        <f t="shared" si="5"/>
        <v>15.3</v>
      </c>
      <c r="I73" s="15" t="s">
        <v>296</v>
      </c>
      <c r="J73" s="29">
        <f t="shared" si="6"/>
        <v>24.576</v>
      </c>
      <c r="K73" s="15" t="s">
        <v>224</v>
      </c>
      <c r="L73" s="30">
        <f t="shared" si="7"/>
        <v>21.84</v>
      </c>
      <c r="M73" s="31">
        <f t="shared" si="9"/>
        <v>61.716</v>
      </c>
      <c r="N73" s="31">
        <v>5</v>
      </c>
      <c r="O73" s="29"/>
    </row>
    <row r="74" ht="25" customHeight="1" spans="1:15">
      <c r="A74" s="12" t="s">
        <v>297</v>
      </c>
      <c r="B74" s="13" t="s">
        <v>279</v>
      </c>
      <c r="C74" s="13" t="s">
        <v>173</v>
      </c>
      <c r="D74" s="13">
        <v>100401</v>
      </c>
      <c r="E74" s="14">
        <v>4</v>
      </c>
      <c r="F74" s="15" t="s">
        <v>298</v>
      </c>
      <c r="G74" s="15" t="s">
        <v>257</v>
      </c>
      <c r="H74" s="13">
        <f t="shared" si="5"/>
        <v>13.8</v>
      </c>
      <c r="I74" s="15" t="s">
        <v>299</v>
      </c>
      <c r="J74" s="29">
        <f t="shared" si="6"/>
        <v>24.224</v>
      </c>
      <c r="K74" s="15" t="s">
        <v>300</v>
      </c>
      <c r="L74" s="30">
        <f t="shared" si="7"/>
        <v>18.06</v>
      </c>
      <c r="M74" s="31">
        <f t="shared" si="9"/>
        <v>56.084</v>
      </c>
      <c r="N74" s="31">
        <v>6</v>
      </c>
      <c r="O74" s="29"/>
    </row>
    <row r="75" ht="25" customHeight="1" spans="1:15">
      <c r="A75" s="12" t="s">
        <v>301</v>
      </c>
      <c r="B75" s="13" t="s">
        <v>279</v>
      </c>
      <c r="C75" s="13" t="s">
        <v>173</v>
      </c>
      <c r="D75" s="13">
        <v>100401</v>
      </c>
      <c r="E75" s="14">
        <v>4</v>
      </c>
      <c r="F75" s="15" t="s">
        <v>302</v>
      </c>
      <c r="G75" s="15" t="s">
        <v>116</v>
      </c>
      <c r="H75" s="13">
        <f t="shared" si="5"/>
        <v>15.9</v>
      </c>
      <c r="I75" s="15" t="s">
        <v>67</v>
      </c>
      <c r="J75" s="29">
        <f t="shared" si="6"/>
        <v>24.16</v>
      </c>
      <c r="K75" s="15"/>
      <c r="L75" s="30"/>
      <c r="M75" s="31">
        <f t="shared" si="9"/>
        <v>40.06</v>
      </c>
      <c r="N75" s="31">
        <v>7</v>
      </c>
      <c r="O75" s="29" t="s">
        <v>106</v>
      </c>
    </row>
    <row r="76" s="2" customFormat="1" ht="25" customHeight="1" spans="1:15">
      <c r="A76" s="12" t="s">
        <v>303</v>
      </c>
      <c r="B76" s="13" t="s">
        <v>279</v>
      </c>
      <c r="C76" s="13" t="s">
        <v>173</v>
      </c>
      <c r="D76" s="13">
        <v>100401</v>
      </c>
      <c r="E76" s="14">
        <v>4</v>
      </c>
      <c r="F76" s="15" t="s">
        <v>304</v>
      </c>
      <c r="G76" s="15" t="s">
        <v>291</v>
      </c>
      <c r="H76" s="13">
        <f t="shared" si="5"/>
        <v>14.4</v>
      </c>
      <c r="I76" s="15" t="s">
        <v>305</v>
      </c>
      <c r="J76" s="29">
        <f t="shared" si="6"/>
        <v>24.704</v>
      </c>
      <c r="K76" s="15"/>
      <c r="L76" s="30"/>
      <c r="M76" s="31">
        <f t="shared" si="9"/>
        <v>39.104</v>
      </c>
      <c r="N76" s="31">
        <v>8</v>
      </c>
      <c r="O76" s="29" t="s">
        <v>106</v>
      </c>
    </row>
  </sheetData>
  <sortState ref="A4:DL293">
    <sortCondition ref="D4:D293"/>
  </sortState>
  <mergeCells count="13">
    <mergeCell ref="A1:O1"/>
    <mergeCell ref="G2:H2"/>
    <mergeCell ref="I2:J2"/>
    <mergeCell ref="K2:L2"/>
    <mergeCell ref="A2:A3"/>
    <mergeCell ref="B2:B3"/>
    <mergeCell ref="C2:C3"/>
    <mergeCell ref="D2:D3"/>
    <mergeCell ref="E2:E3"/>
    <mergeCell ref="F2:F3"/>
    <mergeCell ref="M2:M3"/>
    <mergeCell ref="N2:N3"/>
    <mergeCell ref="O2:O3"/>
  </mergeCells>
  <printOptions horizontalCentered="1"/>
  <pageMargins left="0.354166666666667" right="0.236111111111111" top="0.904861111111111" bottom="0.786805555555556" header="0.314583333333333" footer="0.314583333333333"/>
  <pageSetup paperSize="8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莫丽娟</dc:creator>
  <cp:lastModifiedBy>孟卫军</cp:lastModifiedBy>
  <dcterms:created xsi:type="dcterms:W3CDTF">2020-08-07T10:07:00Z</dcterms:created>
  <cp:lastPrinted>2020-09-01T02:59:00Z</cp:lastPrinted>
  <dcterms:modified xsi:type="dcterms:W3CDTF">2020-10-12T06:06:11Z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