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240" windowHeight="12540"/>
  </bookViews>
  <sheets>
    <sheet name="Sheet3" sheetId="3" r:id="rId1"/>
  </sheets>
  <definedNames>
    <definedName name="_xlnm.Print_Titles" localSheetId="0">Sheet3!$1:$2</definedName>
  </definedNames>
  <calcPr calcId="125725"/>
</workbook>
</file>

<file path=xl/calcChain.xml><?xml version="1.0" encoding="utf-8"?>
<calcChain xmlns="http://schemas.openxmlformats.org/spreadsheetml/2006/main">
  <c r="I97" i="3"/>
  <c r="I103"/>
  <c r="I104"/>
  <c r="I102"/>
  <c r="I63"/>
  <c r="I62"/>
  <c r="I114"/>
  <c r="I21"/>
  <c r="I6"/>
  <c r="I7"/>
  <c r="I15"/>
  <c r="I16"/>
  <c r="I17"/>
  <c r="I18"/>
  <c r="I19"/>
  <c r="I20"/>
  <c r="I14"/>
  <c r="I22"/>
  <c r="I23"/>
  <c r="I24"/>
  <c r="I8"/>
  <c r="I9"/>
  <c r="I10"/>
  <c r="I11"/>
  <c r="I12"/>
  <c r="I13"/>
  <c r="I25"/>
  <c r="I113"/>
  <c r="I112"/>
  <c r="I111"/>
  <c r="I110"/>
  <c r="I109"/>
  <c r="I108"/>
  <c r="I107"/>
  <c r="I106"/>
  <c r="I105"/>
  <c r="I101"/>
  <c r="I100"/>
  <c r="I99"/>
  <c r="I98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5"/>
  <c r="I3"/>
  <c r="I4"/>
</calcChain>
</file>

<file path=xl/sharedStrings.xml><?xml version="1.0" encoding="utf-8"?>
<sst xmlns="http://schemas.openxmlformats.org/spreadsheetml/2006/main" count="463" uniqueCount="216">
  <si>
    <t>序号</t>
  </si>
  <si>
    <t>报考县（市、区）</t>
  </si>
  <si>
    <t>服务类型</t>
  </si>
  <si>
    <t>职位代码</t>
  </si>
  <si>
    <t>招募计划数</t>
  </si>
  <si>
    <t>考生姓名</t>
  </si>
  <si>
    <t>笔试成绩</t>
  </si>
  <si>
    <t>面试成绩</t>
  </si>
  <si>
    <t>名次</t>
  </si>
  <si>
    <t>嘉鱼县</t>
  </si>
  <si>
    <t>支农</t>
  </si>
  <si>
    <t>0655</t>
  </si>
  <si>
    <t>李婷</t>
  </si>
  <si>
    <t>孙康宇</t>
  </si>
  <si>
    <t>刘燕芳</t>
  </si>
  <si>
    <t>方慧玲</t>
  </si>
  <si>
    <t>扶贫</t>
  </si>
  <si>
    <t>0657</t>
  </si>
  <si>
    <t>吴治钢</t>
  </si>
  <si>
    <t>王参</t>
  </si>
  <si>
    <t>基层水利</t>
  </si>
  <si>
    <t>0659</t>
  </si>
  <si>
    <t>殷励</t>
  </si>
  <si>
    <t>基层人社</t>
  </si>
  <si>
    <t>0658</t>
  </si>
  <si>
    <t>李星宇</t>
  </si>
  <si>
    <t>叶黄幸喆</t>
  </si>
  <si>
    <t>黄佳欣</t>
  </si>
  <si>
    <t>余子超</t>
  </si>
  <si>
    <t>基层文旅</t>
  </si>
  <si>
    <t>0660</t>
  </si>
  <si>
    <t>马辰</t>
  </si>
  <si>
    <t>供销合作</t>
  </si>
  <si>
    <t>0661</t>
  </si>
  <si>
    <t>段浩然</t>
  </si>
  <si>
    <t>朱植琴</t>
  </si>
  <si>
    <t>0642</t>
  </si>
  <si>
    <t>0643</t>
  </si>
  <si>
    <t>1</t>
  </si>
  <si>
    <t>钟露</t>
  </si>
  <si>
    <t>王思妮</t>
  </si>
  <si>
    <t>周园媛</t>
  </si>
  <si>
    <t>2</t>
  </si>
  <si>
    <t>折算总成绩</t>
    <phoneticPr fontId="1" type="noConversion"/>
  </si>
  <si>
    <t>咸安区</t>
  </si>
  <si>
    <t>0654</t>
  </si>
  <si>
    <t>刘思源</t>
  </si>
  <si>
    <t>基层残联</t>
  </si>
  <si>
    <t>0652</t>
  </si>
  <si>
    <t>袁扬</t>
  </si>
  <si>
    <t>0647</t>
  </si>
  <si>
    <t>余汶君</t>
  </si>
  <si>
    <t>孟洪</t>
  </si>
  <si>
    <t>0650</t>
  </si>
  <si>
    <t>余雪萍</t>
  </si>
  <si>
    <t>王樨灵</t>
  </si>
  <si>
    <t>谭胜齐</t>
  </si>
  <si>
    <t>程思</t>
  </si>
  <si>
    <t>杨添鑫</t>
  </si>
  <si>
    <t>陈子兰</t>
  </si>
  <si>
    <t>青年事务</t>
  </si>
  <si>
    <t>0649</t>
  </si>
  <si>
    <t>张壮</t>
  </si>
  <si>
    <t>0653</t>
  </si>
  <si>
    <t>吴泽坤</t>
  </si>
  <si>
    <t>曾慧娴</t>
  </si>
  <si>
    <t>吴莹</t>
  </si>
  <si>
    <t>0648</t>
  </si>
  <si>
    <t>胡薇</t>
  </si>
  <si>
    <t>夏莲</t>
  </si>
  <si>
    <t>唐天宇</t>
  </si>
  <si>
    <t>陈琪</t>
  </si>
  <si>
    <t>龚健</t>
  </si>
  <si>
    <t>章寒</t>
  </si>
  <si>
    <t>0662</t>
  </si>
  <si>
    <t>漆琴</t>
  </si>
  <si>
    <t>王晓艺</t>
  </si>
  <si>
    <t>吴梓桐</t>
  </si>
  <si>
    <t>支医</t>
  </si>
  <si>
    <t>0663</t>
  </si>
  <si>
    <t>朱珂</t>
  </si>
  <si>
    <t>柯姝</t>
  </si>
  <si>
    <t>吴天琪</t>
  </si>
  <si>
    <t>0664</t>
  </si>
  <si>
    <t>王怡景</t>
  </si>
  <si>
    <t>刘俊贤</t>
  </si>
  <si>
    <t>梁巍</t>
  </si>
  <si>
    <t>0665</t>
  </si>
  <si>
    <t>杨泽锟</t>
  </si>
  <si>
    <t>0666</t>
  </si>
  <si>
    <t>李思</t>
  </si>
  <si>
    <t>熊佳</t>
  </si>
  <si>
    <t>丁一夫</t>
  </si>
  <si>
    <t>0667</t>
  </si>
  <si>
    <t>杨政熙</t>
  </si>
  <si>
    <t>0668</t>
  </si>
  <si>
    <t>覃享玉</t>
  </si>
  <si>
    <t>0669</t>
  </si>
  <si>
    <t>罗倩</t>
  </si>
  <si>
    <t>0670</t>
  </si>
  <si>
    <t>张紫凌</t>
  </si>
  <si>
    <t>何光耀</t>
  </si>
  <si>
    <t>艾皓煊</t>
  </si>
  <si>
    <t>0671</t>
  </si>
  <si>
    <t>李硕</t>
  </si>
  <si>
    <t>毛丽</t>
  </si>
  <si>
    <t>黄德祥</t>
  </si>
  <si>
    <t>0673</t>
  </si>
  <si>
    <t>涂识</t>
  </si>
  <si>
    <t>刘昕</t>
  </si>
  <si>
    <t>周若琳</t>
  </si>
  <si>
    <t>杜宏伟</t>
  </si>
  <si>
    <t>袁磊</t>
  </si>
  <si>
    <t>龚鑫</t>
  </si>
  <si>
    <t>徐树生</t>
  </si>
  <si>
    <t>0674</t>
  </si>
  <si>
    <t>王钦岚</t>
  </si>
  <si>
    <t>0675</t>
  </si>
  <si>
    <t>郑辅君</t>
  </si>
  <si>
    <t>黄传东</t>
  </si>
  <si>
    <t>李昭民</t>
  </si>
  <si>
    <t>黄旭枞</t>
  </si>
  <si>
    <t>李季鹏</t>
  </si>
  <si>
    <t>0676</t>
  </si>
  <si>
    <t>陈军</t>
  </si>
  <si>
    <t>0677</t>
  </si>
  <si>
    <t>陈康</t>
  </si>
  <si>
    <t>0678</t>
  </si>
  <si>
    <t>焦映</t>
  </si>
  <si>
    <t>饶凯威</t>
  </si>
  <si>
    <t>王康杰</t>
  </si>
  <si>
    <t>彭骞香</t>
  </si>
  <si>
    <t>吴雨秋</t>
  </si>
  <si>
    <t>程朗月</t>
  </si>
  <si>
    <t>吴佳贤</t>
  </si>
  <si>
    <t>何一帆</t>
  </si>
  <si>
    <t>杨岱青</t>
  </si>
  <si>
    <t>叶子清</t>
  </si>
  <si>
    <t>任闽</t>
  </si>
  <si>
    <t>胡伟</t>
  </si>
  <si>
    <t>付雯</t>
  </si>
  <si>
    <t>胡红</t>
  </si>
  <si>
    <t>廖乙旨</t>
  </si>
  <si>
    <t>徐燕飞</t>
  </si>
  <si>
    <t>黎骏</t>
  </si>
  <si>
    <t>李尤</t>
  </si>
  <si>
    <t>0679</t>
  </si>
  <si>
    <t>0681</t>
  </si>
  <si>
    <t>0682</t>
  </si>
  <si>
    <t>0683</t>
  </si>
  <si>
    <t>0684</t>
  </si>
  <si>
    <t>0685</t>
  </si>
  <si>
    <t>0687</t>
  </si>
  <si>
    <t>崇阳县</t>
  </si>
  <si>
    <t>0689</t>
  </si>
  <si>
    <t>雷守一</t>
  </si>
  <si>
    <t>肖静</t>
  </si>
  <si>
    <t>0690</t>
  </si>
  <si>
    <t>王爽</t>
  </si>
  <si>
    <t>0691</t>
  </si>
  <si>
    <t>雷慧</t>
  </si>
  <si>
    <t>0694</t>
  </si>
  <si>
    <t>丁荻</t>
  </si>
  <si>
    <t>丁志勇</t>
  </si>
  <si>
    <t>0695</t>
  </si>
  <si>
    <t>曾钰</t>
  </si>
  <si>
    <t>毛静</t>
  </si>
  <si>
    <t>徐格</t>
  </si>
  <si>
    <t>0697</t>
  </si>
  <si>
    <t>程钰露</t>
  </si>
  <si>
    <t>黄燎</t>
  </si>
  <si>
    <t>0698</t>
  </si>
  <si>
    <t>饶拓</t>
  </si>
  <si>
    <t>0699</t>
  </si>
  <si>
    <t>甘钰钰</t>
  </si>
  <si>
    <t>0700</t>
  </si>
  <si>
    <t>叶豪鹏</t>
  </si>
  <si>
    <t>咸宁高新区</t>
    <phoneticPr fontId="1" type="noConversion"/>
  </si>
  <si>
    <t>郑明玉</t>
  </si>
  <si>
    <t>陶云</t>
  </si>
  <si>
    <t>0692</t>
  </si>
  <si>
    <t>龚盛誉</t>
  </si>
  <si>
    <t>娄炜星</t>
  </si>
  <si>
    <t>柳雷</t>
  </si>
  <si>
    <t>咸宁高新区</t>
    <phoneticPr fontId="1" type="noConversion"/>
  </si>
  <si>
    <t>咸宁高新区</t>
    <phoneticPr fontId="1" type="noConversion"/>
  </si>
  <si>
    <t>赤壁市</t>
    <phoneticPr fontId="1" type="noConversion"/>
  </si>
  <si>
    <t>赤壁市</t>
    <phoneticPr fontId="1" type="noConversion"/>
  </si>
  <si>
    <t>赤壁市</t>
    <phoneticPr fontId="1" type="noConversion"/>
  </si>
  <si>
    <t>赤壁市</t>
    <phoneticPr fontId="1" type="noConversion"/>
  </si>
  <si>
    <t>赤壁市</t>
    <phoneticPr fontId="1" type="noConversion"/>
  </si>
  <si>
    <t>赤壁市</t>
    <phoneticPr fontId="1" type="noConversion"/>
  </si>
  <si>
    <t>赤壁市</t>
    <phoneticPr fontId="1" type="noConversion"/>
  </si>
  <si>
    <t>赤壁市</t>
    <phoneticPr fontId="1" type="noConversion"/>
  </si>
  <si>
    <t>赤壁市</t>
    <phoneticPr fontId="1" type="noConversion"/>
  </si>
  <si>
    <t>通山县</t>
    <phoneticPr fontId="1" type="noConversion"/>
  </si>
  <si>
    <t>通山县</t>
    <phoneticPr fontId="1" type="noConversion"/>
  </si>
  <si>
    <t>支医</t>
    <phoneticPr fontId="1" type="noConversion"/>
  </si>
  <si>
    <t>0672</t>
    <phoneticPr fontId="1" type="noConversion"/>
  </si>
  <si>
    <t>通山县</t>
    <phoneticPr fontId="1" type="noConversion"/>
  </si>
  <si>
    <t>通山县</t>
    <phoneticPr fontId="1" type="noConversion"/>
  </si>
  <si>
    <t>通山县</t>
    <phoneticPr fontId="1" type="noConversion"/>
  </si>
  <si>
    <t>通山县</t>
    <phoneticPr fontId="1" type="noConversion"/>
  </si>
  <si>
    <t>通山县</t>
    <phoneticPr fontId="1" type="noConversion"/>
  </si>
  <si>
    <t>通城县</t>
    <phoneticPr fontId="1" type="noConversion"/>
  </si>
  <si>
    <t>通城县</t>
    <phoneticPr fontId="1" type="noConversion"/>
  </si>
  <si>
    <t>通城县</t>
    <phoneticPr fontId="1" type="noConversion"/>
  </si>
  <si>
    <t>通城县</t>
    <phoneticPr fontId="1" type="noConversion"/>
  </si>
  <si>
    <t>通城县</t>
    <phoneticPr fontId="1" type="noConversion"/>
  </si>
  <si>
    <t>通城县</t>
    <phoneticPr fontId="1" type="noConversion"/>
  </si>
  <si>
    <t>通城县</t>
    <phoneticPr fontId="1" type="noConversion"/>
  </si>
  <si>
    <t>支医</t>
    <phoneticPr fontId="1" type="noConversion"/>
  </si>
  <si>
    <t>0693</t>
    <phoneticPr fontId="1" type="noConversion"/>
  </si>
  <si>
    <t>咸宁市2020年度招募选派“三支一扶”高校毕业生体检入围人员名单</t>
    <phoneticPr fontId="1" type="noConversion"/>
  </si>
  <si>
    <t>0688</t>
  </si>
  <si>
    <t>彭慧颖</t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</si>
</sst>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黑体"/>
      <family val="3"/>
      <charset val="134"/>
    </font>
    <font>
      <sz val="11"/>
      <name val="黑体"/>
      <family val="3"/>
      <charset val="134"/>
    </font>
    <font>
      <sz val="11"/>
      <color indexed="8"/>
      <name val="黑体"/>
      <family val="3"/>
      <charset val="134"/>
    </font>
    <font>
      <sz val="11"/>
      <color rgb="FF000000"/>
      <name val="黑体"/>
      <family val="3"/>
      <charset val="134"/>
    </font>
    <font>
      <sz val="14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4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quotePrefix="1" applyNumberFormat="1" applyFont="1" applyFill="1" applyBorder="1" applyAlignment="1">
      <alignment horizontal="center" vertical="center" wrapText="1"/>
    </xf>
    <xf numFmtId="176" fontId="5" fillId="2" borderId="1" xfId="4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5">
    <cellStyle name="常规" xfId="0" builtinId="0"/>
    <cellStyle name="常规 2" xfId="2"/>
    <cellStyle name="常规 3" xfId="3"/>
    <cellStyle name="常规 4" xfId="4"/>
    <cellStyle name="常规 5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4"/>
  <sheetViews>
    <sheetView tabSelected="1" workbookViewId="0">
      <selection activeCell="D21" sqref="D21"/>
    </sheetView>
  </sheetViews>
  <sheetFormatPr defaultColWidth="9" defaultRowHeight="13.5"/>
  <cols>
    <col min="1" max="1" width="7" style="6" customWidth="1"/>
    <col min="2" max="2" width="12.25" style="6" customWidth="1"/>
    <col min="3" max="4" width="10.375" style="6" customWidth="1"/>
    <col min="5" max="5" width="9.125" style="6" customWidth="1"/>
    <col min="6" max="6" width="9.625" style="6" customWidth="1"/>
    <col min="7" max="7" width="8.75" style="6" customWidth="1"/>
    <col min="8" max="8" width="9.625" style="20" customWidth="1"/>
    <col min="9" max="9" width="11.875" style="20" customWidth="1"/>
    <col min="10" max="10" width="8.625" style="6" customWidth="1"/>
    <col min="11" max="16384" width="9" style="6"/>
  </cols>
  <sheetData>
    <row r="1" spans="1:10" ht="45" customHeight="1">
      <c r="A1" s="33" t="s">
        <v>213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s="11" customFormat="1" ht="30" customHeight="1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2" t="s">
        <v>6</v>
      </c>
      <c r="H2" s="10" t="s">
        <v>7</v>
      </c>
      <c r="I2" s="10" t="s">
        <v>43</v>
      </c>
      <c r="J2" s="2" t="s">
        <v>8</v>
      </c>
    </row>
    <row r="3" spans="1:10" ht="29.25" customHeight="1">
      <c r="A3" s="12">
        <v>1</v>
      </c>
      <c r="B3" s="9" t="s">
        <v>177</v>
      </c>
      <c r="C3" s="9" t="s">
        <v>16</v>
      </c>
      <c r="D3" s="9" t="s">
        <v>36</v>
      </c>
      <c r="E3" s="27">
        <v>2</v>
      </c>
      <c r="F3" s="7" t="s">
        <v>40</v>
      </c>
      <c r="G3" s="2">
        <v>61.5</v>
      </c>
      <c r="H3" s="2">
        <v>81</v>
      </c>
      <c r="I3" s="2">
        <f>G3/2+H3/2</f>
        <v>71.25</v>
      </c>
      <c r="J3" s="2">
        <v>1</v>
      </c>
    </row>
    <row r="4" spans="1:10" ht="29.25" customHeight="1">
      <c r="A4" s="12">
        <v>2</v>
      </c>
      <c r="B4" s="9" t="s">
        <v>184</v>
      </c>
      <c r="C4" s="9" t="s">
        <v>16</v>
      </c>
      <c r="D4" s="9" t="s">
        <v>36</v>
      </c>
      <c r="E4" s="29"/>
      <c r="F4" s="7" t="s">
        <v>39</v>
      </c>
      <c r="G4" s="2">
        <v>65.5</v>
      </c>
      <c r="H4" s="7">
        <v>76</v>
      </c>
      <c r="I4" s="2">
        <f>G4/2+H4/2</f>
        <v>70.75</v>
      </c>
      <c r="J4" s="9" t="s">
        <v>42</v>
      </c>
    </row>
    <row r="5" spans="1:10" ht="29.25" customHeight="1">
      <c r="A5" s="12">
        <v>3</v>
      </c>
      <c r="B5" s="9" t="s">
        <v>185</v>
      </c>
      <c r="C5" s="9" t="s">
        <v>32</v>
      </c>
      <c r="D5" s="9" t="s">
        <v>37</v>
      </c>
      <c r="E5" s="13" t="s">
        <v>38</v>
      </c>
      <c r="F5" s="7" t="s">
        <v>41</v>
      </c>
      <c r="G5" s="2">
        <v>67</v>
      </c>
      <c r="H5" s="7">
        <v>83.6</v>
      </c>
      <c r="I5" s="2">
        <f>G5/2+H5/2</f>
        <v>75.3</v>
      </c>
      <c r="J5" s="2">
        <v>1</v>
      </c>
    </row>
    <row r="6" spans="1:10" ht="29.25" customHeight="1">
      <c r="A6" s="12">
        <v>4</v>
      </c>
      <c r="B6" s="1" t="s">
        <v>44</v>
      </c>
      <c r="C6" s="3" t="s">
        <v>10</v>
      </c>
      <c r="D6" s="3" t="s">
        <v>50</v>
      </c>
      <c r="E6" s="30">
        <v>2</v>
      </c>
      <c r="F6" s="4" t="s">
        <v>51</v>
      </c>
      <c r="G6" s="14">
        <v>71.5</v>
      </c>
      <c r="H6" s="1">
        <v>80.239999999999995</v>
      </c>
      <c r="I6" s="15">
        <f t="shared" ref="I6:I24" si="0">G6*0.5+H6*0.5</f>
        <v>75.87</v>
      </c>
      <c r="J6" s="1">
        <v>1</v>
      </c>
    </row>
    <row r="7" spans="1:10" ht="29.25" customHeight="1">
      <c r="A7" s="12">
        <v>5</v>
      </c>
      <c r="B7" s="1" t="s">
        <v>44</v>
      </c>
      <c r="C7" s="3" t="s">
        <v>10</v>
      </c>
      <c r="D7" s="3" t="s">
        <v>50</v>
      </c>
      <c r="E7" s="32"/>
      <c r="F7" s="4" t="s">
        <v>52</v>
      </c>
      <c r="G7" s="14">
        <v>69</v>
      </c>
      <c r="H7" s="1">
        <v>80.52</v>
      </c>
      <c r="I7" s="15">
        <f t="shared" si="0"/>
        <v>74.759999999999991</v>
      </c>
      <c r="J7" s="1">
        <v>2</v>
      </c>
    </row>
    <row r="8" spans="1:10" ht="29.25" customHeight="1">
      <c r="A8" s="12">
        <v>6</v>
      </c>
      <c r="B8" s="1" t="s">
        <v>44</v>
      </c>
      <c r="C8" s="3" t="s">
        <v>16</v>
      </c>
      <c r="D8" s="3" t="s">
        <v>67</v>
      </c>
      <c r="E8" s="30">
        <v>6</v>
      </c>
      <c r="F8" s="4" t="s">
        <v>68</v>
      </c>
      <c r="G8" s="14">
        <v>67.5</v>
      </c>
      <c r="H8" s="1">
        <v>82.5</v>
      </c>
      <c r="I8" s="15">
        <f t="shared" ref="I8:I13" si="1">G8*0.5+H8*0.5</f>
        <v>75</v>
      </c>
      <c r="J8" s="1">
        <v>1</v>
      </c>
    </row>
    <row r="9" spans="1:10" ht="29.25" customHeight="1">
      <c r="A9" s="12">
        <v>7</v>
      </c>
      <c r="B9" s="1" t="s">
        <v>44</v>
      </c>
      <c r="C9" s="3" t="s">
        <v>16</v>
      </c>
      <c r="D9" s="3" t="s">
        <v>67</v>
      </c>
      <c r="E9" s="31"/>
      <c r="F9" s="4" t="s">
        <v>69</v>
      </c>
      <c r="G9" s="14">
        <v>72.5</v>
      </c>
      <c r="H9" s="1">
        <v>72.099999999999994</v>
      </c>
      <c r="I9" s="15">
        <f t="shared" si="1"/>
        <v>72.3</v>
      </c>
      <c r="J9" s="1">
        <v>2</v>
      </c>
    </row>
    <row r="10" spans="1:10" ht="29.25" customHeight="1">
      <c r="A10" s="12">
        <v>8</v>
      </c>
      <c r="B10" s="1" t="s">
        <v>44</v>
      </c>
      <c r="C10" s="3" t="s">
        <v>16</v>
      </c>
      <c r="D10" s="3" t="s">
        <v>67</v>
      </c>
      <c r="E10" s="31"/>
      <c r="F10" s="4" t="s">
        <v>70</v>
      </c>
      <c r="G10" s="14">
        <v>63</v>
      </c>
      <c r="H10" s="1">
        <v>77.3</v>
      </c>
      <c r="I10" s="15">
        <f t="shared" si="1"/>
        <v>70.150000000000006</v>
      </c>
      <c r="J10" s="1">
        <v>3</v>
      </c>
    </row>
    <row r="11" spans="1:10" ht="29.25" customHeight="1">
      <c r="A11" s="12">
        <v>9</v>
      </c>
      <c r="B11" s="1" t="s">
        <v>44</v>
      </c>
      <c r="C11" s="3" t="s">
        <v>16</v>
      </c>
      <c r="D11" s="3" t="s">
        <v>67</v>
      </c>
      <c r="E11" s="31"/>
      <c r="F11" s="4" t="s">
        <v>71</v>
      </c>
      <c r="G11" s="14">
        <v>59.5</v>
      </c>
      <c r="H11" s="1">
        <v>79.7</v>
      </c>
      <c r="I11" s="15">
        <f t="shared" si="1"/>
        <v>69.599999999999994</v>
      </c>
      <c r="J11" s="1">
        <v>4</v>
      </c>
    </row>
    <row r="12" spans="1:10" ht="29.25" customHeight="1">
      <c r="A12" s="12">
        <v>10</v>
      </c>
      <c r="B12" s="1" t="s">
        <v>44</v>
      </c>
      <c r="C12" s="3" t="s">
        <v>16</v>
      </c>
      <c r="D12" s="3" t="s">
        <v>67</v>
      </c>
      <c r="E12" s="31"/>
      <c r="F12" s="4" t="s">
        <v>72</v>
      </c>
      <c r="G12" s="14">
        <v>67.5</v>
      </c>
      <c r="H12" s="1">
        <v>70.900000000000006</v>
      </c>
      <c r="I12" s="15">
        <f t="shared" si="1"/>
        <v>69.2</v>
      </c>
      <c r="J12" s="1">
        <v>5</v>
      </c>
    </row>
    <row r="13" spans="1:10" ht="29.25" customHeight="1">
      <c r="A13" s="12">
        <v>11</v>
      </c>
      <c r="B13" s="1" t="s">
        <v>44</v>
      </c>
      <c r="C13" s="3" t="s">
        <v>16</v>
      </c>
      <c r="D13" s="3" t="s">
        <v>67</v>
      </c>
      <c r="E13" s="32"/>
      <c r="F13" s="4" t="s">
        <v>73</v>
      </c>
      <c r="G13" s="14">
        <v>65</v>
      </c>
      <c r="H13" s="1">
        <v>72</v>
      </c>
      <c r="I13" s="15">
        <f t="shared" si="1"/>
        <v>68.5</v>
      </c>
      <c r="J13" s="1">
        <v>6</v>
      </c>
    </row>
    <row r="14" spans="1:10" ht="29.25" customHeight="1">
      <c r="A14" s="12">
        <v>12</v>
      </c>
      <c r="B14" s="1" t="s">
        <v>44</v>
      </c>
      <c r="C14" s="3" t="s">
        <v>60</v>
      </c>
      <c r="D14" s="3" t="s">
        <v>61</v>
      </c>
      <c r="E14" s="1">
        <v>1</v>
      </c>
      <c r="F14" s="4" t="s">
        <v>62</v>
      </c>
      <c r="G14" s="14">
        <v>73</v>
      </c>
      <c r="H14" s="1">
        <v>83.6</v>
      </c>
      <c r="I14" s="15">
        <f t="shared" si="0"/>
        <v>78.3</v>
      </c>
      <c r="J14" s="1">
        <v>1</v>
      </c>
    </row>
    <row r="15" spans="1:10" ht="29.25" customHeight="1">
      <c r="A15" s="12">
        <v>13</v>
      </c>
      <c r="B15" s="1" t="s">
        <v>44</v>
      </c>
      <c r="C15" s="3" t="s">
        <v>23</v>
      </c>
      <c r="D15" s="3" t="s">
        <v>53</v>
      </c>
      <c r="E15" s="30">
        <v>6</v>
      </c>
      <c r="F15" s="4" t="s">
        <v>54</v>
      </c>
      <c r="G15" s="14">
        <v>79</v>
      </c>
      <c r="H15" s="1">
        <v>79.3</v>
      </c>
      <c r="I15" s="15">
        <f t="shared" ref="I15:I21" si="2">G15*0.5+H15*0.5</f>
        <v>79.150000000000006</v>
      </c>
      <c r="J15" s="1">
        <v>1</v>
      </c>
    </row>
    <row r="16" spans="1:10" ht="29.25" customHeight="1">
      <c r="A16" s="12">
        <v>14</v>
      </c>
      <c r="B16" s="1" t="s">
        <v>44</v>
      </c>
      <c r="C16" s="3" t="s">
        <v>23</v>
      </c>
      <c r="D16" s="3" t="s">
        <v>53</v>
      </c>
      <c r="E16" s="31"/>
      <c r="F16" s="4" t="s">
        <v>55</v>
      </c>
      <c r="G16" s="14">
        <v>78</v>
      </c>
      <c r="H16" s="1">
        <v>78.819999999999993</v>
      </c>
      <c r="I16" s="15">
        <f t="shared" si="2"/>
        <v>78.41</v>
      </c>
      <c r="J16" s="1">
        <v>2</v>
      </c>
    </row>
    <row r="17" spans="1:10" ht="29.25" customHeight="1">
      <c r="A17" s="12">
        <v>15</v>
      </c>
      <c r="B17" s="1" t="s">
        <v>44</v>
      </c>
      <c r="C17" s="3" t="s">
        <v>23</v>
      </c>
      <c r="D17" s="3" t="s">
        <v>53</v>
      </c>
      <c r="E17" s="31"/>
      <c r="F17" s="4" t="s">
        <v>56</v>
      </c>
      <c r="G17" s="14">
        <v>75.5</v>
      </c>
      <c r="H17" s="1">
        <v>76.58</v>
      </c>
      <c r="I17" s="15">
        <f t="shared" si="2"/>
        <v>76.039999999999992</v>
      </c>
      <c r="J17" s="1">
        <v>3</v>
      </c>
    </row>
    <row r="18" spans="1:10" ht="29.25" customHeight="1">
      <c r="A18" s="12">
        <v>16</v>
      </c>
      <c r="B18" s="1" t="s">
        <v>44</v>
      </c>
      <c r="C18" s="3" t="s">
        <v>23</v>
      </c>
      <c r="D18" s="3" t="s">
        <v>53</v>
      </c>
      <c r="E18" s="31"/>
      <c r="F18" s="4" t="s">
        <v>57</v>
      </c>
      <c r="G18" s="14">
        <v>73.5</v>
      </c>
      <c r="H18" s="1">
        <v>76.8</v>
      </c>
      <c r="I18" s="15">
        <f t="shared" si="2"/>
        <v>75.150000000000006</v>
      </c>
      <c r="J18" s="1">
        <v>4</v>
      </c>
    </row>
    <row r="19" spans="1:10" ht="29.25" customHeight="1">
      <c r="A19" s="12">
        <v>17</v>
      </c>
      <c r="B19" s="1" t="s">
        <v>44</v>
      </c>
      <c r="C19" s="3" t="s">
        <v>23</v>
      </c>
      <c r="D19" s="3" t="s">
        <v>53</v>
      </c>
      <c r="E19" s="31"/>
      <c r="F19" s="4" t="s">
        <v>58</v>
      </c>
      <c r="G19" s="14">
        <v>73</v>
      </c>
      <c r="H19" s="1">
        <v>74.78</v>
      </c>
      <c r="I19" s="15">
        <f t="shared" si="2"/>
        <v>73.89</v>
      </c>
      <c r="J19" s="1">
        <v>5</v>
      </c>
    </row>
    <row r="20" spans="1:10" ht="29.25" customHeight="1">
      <c r="A20" s="12">
        <v>18</v>
      </c>
      <c r="B20" s="1" t="s">
        <v>44</v>
      </c>
      <c r="C20" s="3" t="s">
        <v>23</v>
      </c>
      <c r="D20" s="3" t="s">
        <v>53</v>
      </c>
      <c r="E20" s="32"/>
      <c r="F20" s="4" t="s">
        <v>59</v>
      </c>
      <c r="G20" s="14">
        <v>68.5</v>
      </c>
      <c r="H20" s="1">
        <v>78.459999999999994</v>
      </c>
      <c r="I20" s="15">
        <f t="shared" si="2"/>
        <v>73.47999999999999</v>
      </c>
      <c r="J20" s="1">
        <v>6</v>
      </c>
    </row>
    <row r="21" spans="1:10" ht="29.25" customHeight="1">
      <c r="A21" s="12">
        <v>19</v>
      </c>
      <c r="B21" s="1" t="s">
        <v>44</v>
      </c>
      <c r="C21" s="3" t="s">
        <v>47</v>
      </c>
      <c r="D21" s="3" t="s">
        <v>48</v>
      </c>
      <c r="E21" s="1">
        <v>1</v>
      </c>
      <c r="F21" s="4" t="s">
        <v>49</v>
      </c>
      <c r="G21" s="14">
        <v>73.5</v>
      </c>
      <c r="H21" s="1">
        <v>70.8</v>
      </c>
      <c r="I21" s="15">
        <f t="shared" si="2"/>
        <v>72.150000000000006</v>
      </c>
      <c r="J21" s="1">
        <v>1</v>
      </c>
    </row>
    <row r="22" spans="1:10" ht="29.25" customHeight="1">
      <c r="A22" s="12">
        <v>20</v>
      </c>
      <c r="B22" s="1" t="s">
        <v>44</v>
      </c>
      <c r="C22" s="3" t="s">
        <v>29</v>
      </c>
      <c r="D22" s="3" t="s">
        <v>63</v>
      </c>
      <c r="E22" s="30">
        <v>3</v>
      </c>
      <c r="F22" s="4" t="s">
        <v>64</v>
      </c>
      <c r="G22" s="14">
        <v>64</v>
      </c>
      <c r="H22" s="1">
        <v>78.7</v>
      </c>
      <c r="I22" s="15">
        <f t="shared" si="0"/>
        <v>71.349999999999994</v>
      </c>
      <c r="J22" s="1">
        <v>1</v>
      </c>
    </row>
    <row r="23" spans="1:10" ht="29.25" customHeight="1">
      <c r="A23" s="12">
        <v>21</v>
      </c>
      <c r="B23" s="1" t="s">
        <v>44</v>
      </c>
      <c r="C23" s="3" t="s">
        <v>29</v>
      </c>
      <c r="D23" s="3" t="s">
        <v>63</v>
      </c>
      <c r="E23" s="31"/>
      <c r="F23" s="4" t="s">
        <v>65</v>
      </c>
      <c r="G23" s="14">
        <v>59.5</v>
      </c>
      <c r="H23" s="1">
        <v>77.3</v>
      </c>
      <c r="I23" s="15">
        <f t="shared" si="0"/>
        <v>68.400000000000006</v>
      </c>
      <c r="J23" s="1">
        <v>2</v>
      </c>
    </row>
    <row r="24" spans="1:10" ht="29.25" customHeight="1">
      <c r="A24" s="12">
        <v>22</v>
      </c>
      <c r="B24" s="1" t="s">
        <v>44</v>
      </c>
      <c r="C24" s="3" t="s">
        <v>29</v>
      </c>
      <c r="D24" s="3" t="s">
        <v>63</v>
      </c>
      <c r="E24" s="32"/>
      <c r="F24" s="4" t="s">
        <v>66</v>
      </c>
      <c r="G24" s="14">
        <v>58</v>
      </c>
      <c r="H24" s="1">
        <v>78.2</v>
      </c>
      <c r="I24" s="15">
        <f t="shared" si="0"/>
        <v>68.099999999999994</v>
      </c>
      <c r="J24" s="1">
        <v>3</v>
      </c>
    </row>
    <row r="25" spans="1:10" ht="29.25" customHeight="1">
      <c r="A25" s="12">
        <v>23</v>
      </c>
      <c r="B25" s="1" t="s">
        <v>44</v>
      </c>
      <c r="C25" s="3" t="s">
        <v>32</v>
      </c>
      <c r="D25" s="3" t="s">
        <v>45</v>
      </c>
      <c r="E25" s="1">
        <v>1</v>
      </c>
      <c r="F25" s="4" t="s">
        <v>46</v>
      </c>
      <c r="G25" s="14">
        <v>70</v>
      </c>
      <c r="H25" s="1">
        <v>77.78</v>
      </c>
      <c r="I25" s="15">
        <f>G25*0.5+H25*0.5</f>
        <v>73.89</v>
      </c>
      <c r="J25" s="1">
        <v>1</v>
      </c>
    </row>
    <row r="26" spans="1:10" ht="29.25" customHeight="1">
      <c r="A26" s="12">
        <v>24</v>
      </c>
      <c r="B26" s="5" t="s">
        <v>9</v>
      </c>
      <c r="C26" s="1" t="s">
        <v>10</v>
      </c>
      <c r="D26" s="1" t="s">
        <v>11</v>
      </c>
      <c r="E26" s="30">
        <v>4</v>
      </c>
      <c r="F26" s="1" t="s">
        <v>12</v>
      </c>
      <c r="G26" s="1">
        <v>70.5</v>
      </c>
      <c r="H26" s="17">
        <v>81</v>
      </c>
      <c r="I26" s="17">
        <v>75.75</v>
      </c>
      <c r="J26" s="5">
        <v>1</v>
      </c>
    </row>
    <row r="27" spans="1:10" ht="29.25" customHeight="1">
      <c r="A27" s="12">
        <v>25</v>
      </c>
      <c r="B27" s="5" t="s">
        <v>9</v>
      </c>
      <c r="C27" s="1" t="s">
        <v>10</v>
      </c>
      <c r="D27" s="1" t="s">
        <v>11</v>
      </c>
      <c r="E27" s="31"/>
      <c r="F27" s="1" t="s">
        <v>13</v>
      </c>
      <c r="G27" s="1">
        <v>70</v>
      </c>
      <c r="H27" s="17">
        <v>80.400000000000006</v>
      </c>
      <c r="I27" s="17">
        <v>75.2</v>
      </c>
      <c r="J27" s="5">
        <v>2</v>
      </c>
    </row>
    <row r="28" spans="1:10" ht="29.25" customHeight="1">
      <c r="A28" s="12">
        <v>26</v>
      </c>
      <c r="B28" s="5" t="s">
        <v>9</v>
      </c>
      <c r="C28" s="1" t="s">
        <v>10</v>
      </c>
      <c r="D28" s="1" t="s">
        <v>11</v>
      </c>
      <c r="E28" s="31"/>
      <c r="F28" s="1" t="s">
        <v>14</v>
      </c>
      <c r="G28" s="1">
        <v>69.5</v>
      </c>
      <c r="H28" s="17">
        <v>79.599999999999994</v>
      </c>
      <c r="I28" s="17">
        <v>74.55</v>
      </c>
      <c r="J28" s="5">
        <v>3</v>
      </c>
    </row>
    <row r="29" spans="1:10" ht="29.25" customHeight="1">
      <c r="A29" s="12">
        <v>27</v>
      </c>
      <c r="B29" s="5" t="s">
        <v>9</v>
      </c>
      <c r="C29" s="1" t="s">
        <v>10</v>
      </c>
      <c r="D29" s="1" t="s">
        <v>11</v>
      </c>
      <c r="E29" s="32"/>
      <c r="F29" s="1" t="s">
        <v>15</v>
      </c>
      <c r="G29" s="1">
        <v>66</v>
      </c>
      <c r="H29" s="17">
        <v>79.2</v>
      </c>
      <c r="I29" s="17">
        <v>72.599999999999994</v>
      </c>
      <c r="J29" s="5">
        <v>4</v>
      </c>
    </row>
    <row r="30" spans="1:10" ht="29.25" customHeight="1">
      <c r="A30" s="12">
        <v>28</v>
      </c>
      <c r="B30" s="5" t="s">
        <v>9</v>
      </c>
      <c r="C30" s="1" t="s">
        <v>16</v>
      </c>
      <c r="D30" s="1" t="s">
        <v>17</v>
      </c>
      <c r="E30" s="30">
        <v>2</v>
      </c>
      <c r="F30" s="1" t="s">
        <v>18</v>
      </c>
      <c r="G30" s="1">
        <v>76.5</v>
      </c>
      <c r="H30" s="17">
        <v>84</v>
      </c>
      <c r="I30" s="17">
        <v>80.25</v>
      </c>
      <c r="J30" s="5">
        <v>1</v>
      </c>
    </row>
    <row r="31" spans="1:10" ht="29.25" customHeight="1">
      <c r="A31" s="12">
        <v>29</v>
      </c>
      <c r="B31" s="5" t="s">
        <v>9</v>
      </c>
      <c r="C31" s="1" t="s">
        <v>16</v>
      </c>
      <c r="D31" s="1" t="s">
        <v>17</v>
      </c>
      <c r="E31" s="32"/>
      <c r="F31" s="1" t="s">
        <v>19</v>
      </c>
      <c r="G31" s="1">
        <v>67.5</v>
      </c>
      <c r="H31" s="17">
        <v>83.8</v>
      </c>
      <c r="I31" s="17">
        <v>75.650000000000006</v>
      </c>
      <c r="J31" s="5">
        <v>2</v>
      </c>
    </row>
    <row r="32" spans="1:10" ht="29.25" customHeight="1">
      <c r="A32" s="12">
        <v>30</v>
      </c>
      <c r="B32" s="5" t="s">
        <v>9</v>
      </c>
      <c r="C32" s="1" t="s">
        <v>23</v>
      </c>
      <c r="D32" s="1" t="s">
        <v>24</v>
      </c>
      <c r="E32" s="30">
        <v>4</v>
      </c>
      <c r="F32" s="1" t="s">
        <v>25</v>
      </c>
      <c r="G32" s="1">
        <v>72.5</v>
      </c>
      <c r="H32" s="17">
        <v>79.599999999999994</v>
      </c>
      <c r="I32" s="17">
        <v>76.05</v>
      </c>
      <c r="J32" s="5">
        <v>1</v>
      </c>
    </row>
    <row r="33" spans="1:10" ht="29.25" customHeight="1">
      <c r="A33" s="12">
        <v>31</v>
      </c>
      <c r="B33" s="5" t="s">
        <v>9</v>
      </c>
      <c r="C33" s="1" t="s">
        <v>23</v>
      </c>
      <c r="D33" s="1" t="s">
        <v>24</v>
      </c>
      <c r="E33" s="31"/>
      <c r="F33" s="1" t="s">
        <v>26</v>
      </c>
      <c r="G33" s="1">
        <v>67</v>
      </c>
      <c r="H33" s="17">
        <v>80.8</v>
      </c>
      <c r="I33" s="17">
        <v>73.900000000000006</v>
      </c>
      <c r="J33" s="5">
        <v>2</v>
      </c>
    </row>
    <row r="34" spans="1:10" ht="29.25" customHeight="1">
      <c r="A34" s="12">
        <v>32</v>
      </c>
      <c r="B34" s="5" t="s">
        <v>9</v>
      </c>
      <c r="C34" s="1" t="s">
        <v>23</v>
      </c>
      <c r="D34" s="1" t="s">
        <v>24</v>
      </c>
      <c r="E34" s="31"/>
      <c r="F34" s="1" t="s">
        <v>27</v>
      </c>
      <c r="G34" s="1">
        <v>64.5</v>
      </c>
      <c r="H34" s="17">
        <v>80.2</v>
      </c>
      <c r="I34" s="17">
        <v>72.349999999999994</v>
      </c>
      <c r="J34" s="5">
        <v>3</v>
      </c>
    </row>
    <row r="35" spans="1:10" ht="29.25" customHeight="1">
      <c r="A35" s="12">
        <v>33</v>
      </c>
      <c r="B35" s="5" t="s">
        <v>9</v>
      </c>
      <c r="C35" s="1" t="s">
        <v>23</v>
      </c>
      <c r="D35" s="1" t="s">
        <v>24</v>
      </c>
      <c r="E35" s="32"/>
      <c r="F35" s="1" t="s">
        <v>28</v>
      </c>
      <c r="G35" s="1">
        <v>67.5</v>
      </c>
      <c r="H35" s="17">
        <v>74.2</v>
      </c>
      <c r="I35" s="17">
        <v>70.849999999999994</v>
      </c>
      <c r="J35" s="5">
        <v>4</v>
      </c>
    </row>
    <row r="36" spans="1:10" ht="29.25" customHeight="1">
      <c r="A36" s="12">
        <v>34</v>
      </c>
      <c r="B36" s="5" t="s">
        <v>9</v>
      </c>
      <c r="C36" s="1" t="s">
        <v>20</v>
      </c>
      <c r="D36" s="1" t="s">
        <v>21</v>
      </c>
      <c r="E36" s="1">
        <v>2</v>
      </c>
      <c r="F36" s="1" t="s">
        <v>22</v>
      </c>
      <c r="G36" s="1">
        <v>58</v>
      </c>
      <c r="H36" s="17">
        <v>78</v>
      </c>
      <c r="I36" s="17">
        <v>68</v>
      </c>
      <c r="J36" s="5">
        <v>1</v>
      </c>
    </row>
    <row r="37" spans="1:10" ht="29.25" customHeight="1">
      <c r="A37" s="12">
        <v>35</v>
      </c>
      <c r="B37" s="5" t="s">
        <v>9</v>
      </c>
      <c r="C37" s="1" t="s">
        <v>29</v>
      </c>
      <c r="D37" s="1" t="s">
        <v>30</v>
      </c>
      <c r="E37" s="1">
        <v>1</v>
      </c>
      <c r="F37" s="1" t="s">
        <v>31</v>
      </c>
      <c r="G37" s="1">
        <v>69.5</v>
      </c>
      <c r="H37" s="17">
        <v>81</v>
      </c>
      <c r="I37" s="17">
        <v>75.25</v>
      </c>
      <c r="J37" s="5">
        <v>1</v>
      </c>
    </row>
    <row r="38" spans="1:10" ht="29.25" customHeight="1">
      <c r="A38" s="12">
        <v>36</v>
      </c>
      <c r="B38" s="5" t="s">
        <v>9</v>
      </c>
      <c r="C38" s="1" t="s">
        <v>32</v>
      </c>
      <c r="D38" s="1" t="s">
        <v>33</v>
      </c>
      <c r="E38" s="30">
        <v>2</v>
      </c>
      <c r="F38" s="1" t="s">
        <v>34</v>
      </c>
      <c r="G38" s="1">
        <v>78.5</v>
      </c>
      <c r="H38" s="17">
        <v>72.599999999999994</v>
      </c>
      <c r="I38" s="17">
        <v>75.55</v>
      </c>
      <c r="J38" s="5">
        <v>1</v>
      </c>
    </row>
    <row r="39" spans="1:10" ht="29.25" customHeight="1">
      <c r="A39" s="12">
        <v>37</v>
      </c>
      <c r="B39" s="5" t="s">
        <v>9</v>
      </c>
      <c r="C39" s="1" t="s">
        <v>32</v>
      </c>
      <c r="D39" s="1" t="s">
        <v>33</v>
      </c>
      <c r="E39" s="32"/>
      <c r="F39" s="1" t="s">
        <v>35</v>
      </c>
      <c r="G39" s="1">
        <v>62.5</v>
      </c>
      <c r="H39" s="17">
        <v>77.8</v>
      </c>
      <c r="I39" s="17">
        <v>70.150000000000006</v>
      </c>
      <c r="J39" s="5">
        <v>2</v>
      </c>
    </row>
    <row r="40" spans="1:10" ht="29.25" customHeight="1">
      <c r="A40" s="12">
        <v>38</v>
      </c>
      <c r="B40" s="9" t="s">
        <v>186</v>
      </c>
      <c r="C40" s="1" t="s">
        <v>10</v>
      </c>
      <c r="D40" s="1" t="s">
        <v>74</v>
      </c>
      <c r="E40" s="27">
        <v>3</v>
      </c>
      <c r="F40" s="1" t="s">
        <v>75</v>
      </c>
      <c r="G40" s="18">
        <v>62.5</v>
      </c>
      <c r="H40" s="2">
        <v>80.400000000000006</v>
      </c>
      <c r="I40" s="2">
        <f t="shared" ref="I40:I42" si="3">G40*50%+H40*50%</f>
        <v>71.45</v>
      </c>
      <c r="J40" s="2">
        <v>1</v>
      </c>
    </row>
    <row r="41" spans="1:10" ht="29.25" customHeight="1">
      <c r="A41" s="12">
        <v>39</v>
      </c>
      <c r="B41" s="9" t="s">
        <v>187</v>
      </c>
      <c r="C41" s="1" t="s">
        <v>10</v>
      </c>
      <c r="D41" s="1" t="s">
        <v>74</v>
      </c>
      <c r="E41" s="28"/>
      <c r="F41" s="1" t="s">
        <v>76</v>
      </c>
      <c r="G41" s="18">
        <v>57</v>
      </c>
      <c r="H41" s="2">
        <v>79.599999999999994</v>
      </c>
      <c r="I41" s="2">
        <f t="shared" si="3"/>
        <v>68.3</v>
      </c>
      <c r="J41" s="2">
        <v>2</v>
      </c>
    </row>
    <row r="42" spans="1:10" ht="29.25" customHeight="1">
      <c r="A42" s="12">
        <v>40</v>
      </c>
      <c r="B42" s="9" t="s">
        <v>187</v>
      </c>
      <c r="C42" s="1" t="s">
        <v>10</v>
      </c>
      <c r="D42" s="1" t="s">
        <v>74</v>
      </c>
      <c r="E42" s="29"/>
      <c r="F42" s="1" t="s">
        <v>77</v>
      </c>
      <c r="G42" s="18">
        <v>53.5</v>
      </c>
      <c r="H42" s="2">
        <v>76.2</v>
      </c>
      <c r="I42" s="2">
        <f t="shared" si="3"/>
        <v>64.849999999999994</v>
      </c>
      <c r="J42" s="2">
        <v>3</v>
      </c>
    </row>
    <row r="43" spans="1:10" ht="29.25" customHeight="1">
      <c r="A43" s="12">
        <v>41</v>
      </c>
      <c r="B43" s="9" t="s">
        <v>188</v>
      </c>
      <c r="C43" s="1" t="s">
        <v>78</v>
      </c>
      <c r="D43" s="1" t="s">
        <v>79</v>
      </c>
      <c r="E43" s="27">
        <v>3</v>
      </c>
      <c r="F43" s="1" t="s">
        <v>80</v>
      </c>
      <c r="G43" s="18">
        <v>76.5</v>
      </c>
      <c r="H43" s="2">
        <v>74.900000000000006</v>
      </c>
      <c r="I43" s="2">
        <f t="shared" ref="I43:I45" si="4">G43*50%+H43*50%</f>
        <v>75.7</v>
      </c>
      <c r="J43" s="2">
        <v>1</v>
      </c>
    </row>
    <row r="44" spans="1:10" ht="29.25" customHeight="1">
      <c r="A44" s="12">
        <v>42</v>
      </c>
      <c r="B44" s="9" t="s">
        <v>187</v>
      </c>
      <c r="C44" s="1" t="s">
        <v>78</v>
      </c>
      <c r="D44" s="1" t="s">
        <v>79</v>
      </c>
      <c r="E44" s="28"/>
      <c r="F44" s="1" t="s">
        <v>81</v>
      </c>
      <c r="G44" s="18">
        <v>55.5</v>
      </c>
      <c r="H44" s="2">
        <v>78.099999999999994</v>
      </c>
      <c r="I44" s="2">
        <f t="shared" si="4"/>
        <v>66.8</v>
      </c>
      <c r="J44" s="2">
        <v>2</v>
      </c>
    </row>
    <row r="45" spans="1:10" ht="29.25" customHeight="1">
      <c r="A45" s="12">
        <v>43</v>
      </c>
      <c r="B45" s="9" t="s">
        <v>187</v>
      </c>
      <c r="C45" s="1" t="s">
        <v>78</v>
      </c>
      <c r="D45" s="1" t="s">
        <v>79</v>
      </c>
      <c r="E45" s="29"/>
      <c r="F45" s="1" t="s">
        <v>82</v>
      </c>
      <c r="G45" s="18">
        <v>47</v>
      </c>
      <c r="H45" s="2">
        <v>77.2</v>
      </c>
      <c r="I45" s="2">
        <f t="shared" si="4"/>
        <v>62.1</v>
      </c>
      <c r="J45" s="2">
        <v>3</v>
      </c>
    </row>
    <row r="46" spans="1:10" ht="29.25" customHeight="1">
      <c r="A46" s="12">
        <v>44</v>
      </c>
      <c r="B46" s="9" t="s">
        <v>187</v>
      </c>
      <c r="C46" s="1" t="s">
        <v>16</v>
      </c>
      <c r="D46" s="1" t="s">
        <v>83</v>
      </c>
      <c r="E46" s="27">
        <v>3</v>
      </c>
      <c r="F46" s="1" t="s">
        <v>84</v>
      </c>
      <c r="G46" s="18">
        <v>71.5</v>
      </c>
      <c r="H46" s="2">
        <v>82</v>
      </c>
      <c r="I46" s="2">
        <f t="shared" ref="I46:I48" si="5">G46*50%+H46*50%</f>
        <v>76.75</v>
      </c>
      <c r="J46" s="2">
        <v>1</v>
      </c>
    </row>
    <row r="47" spans="1:10" ht="29.25" customHeight="1">
      <c r="A47" s="12">
        <v>45</v>
      </c>
      <c r="B47" s="9" t="s">
        <v>187</v>
      </c>
      <c r="C47" s="1" t="s">
        <v>16</v>
      </c>
      <c r="D47" s="1" t="s">
        <v>83</v>
      </c>
      <c r="E47" s="28"/>
      <c r="F47" s="1" t="s">
        <v>85</v>
      </c>
      <c r="G47" s="18">
        <v>67</v>
      </c>
      <c r="H47" s="2">
        <v>80.599999999999994</v>
      </c>
      <c r="I47" s="2">
        <f t="shared" si="5"/>
        <v>73.8</v>
      </c>
      <c r="J47" s="2">
        <v>2</v>
      </c>
    </row>
    <row r="48" spans="1:10" ht="29.25" customHeight="1">
      <c r="A48" s="12">
        <v>46</v>
      </c>
      <c r="B48" s="9" t="s">
        <v>187</v>
      </c>
      <c r="C48" s="1" t="s">
        <v>16</v>
      </c>
      <c r="D48" s="1" t="s">
        <v>83</v>
      </c>
      <c r="E48" s="29"/>
      <c r="F48" s="1" t="s">
        <v>86</v>
      </c>
      <c r="G48" s="18">
        <v>66.5</v>
      </c>
      <c r="H48" s="2">
        <v>77.5</v>
      </c>
      <c r="I48" s="2">
        <f t="shared" si="5"/>
        <v>72</v>
      </c>
      <c r="J48" s="2">
        <v>3</v>
      </c>
    </row>
    <row r="49" spans="1:10" ht="29.25" customHeight="1">
      <c r="A49" s="12">
        <v>47</v>
      </c>
      <c r="B49" s="9" t="s">
        <v>190</v>
      </c>
      <c r="C49" s="1" t="s">
        <v>60</v>
      </c>
      <c r="D49" s="1" t="s">
        <v>87</v>
      </c>
      <c r="E49" s="7">
        <v>1</v>
      </c>
      <c r="F49" s="1" t="s">
        <v>88</v>
      </c>
      <c r="G49" s="18">
        <v>71</v>
      </c>
      <c r="H49" s="2">
        <v>81.3</v>
      </c>
      <c r="I49" s="2">
        <f t="shared" ref="I49" si="6">G49*50%+H49*50%</f>
        <v>76.150000000000006</v>
      </c>
      <c r="J49" s="2">
        <v>1</v>
      </c>
    </row>
    <row r="50" spans="1:10" ht="29.25" customHeight="1">
      <c r="A50" s="12">
        <v>48</v>
      </c>
      <c r="B50" s="9" t="s">
        <v>191</v>
      </c>
      <c r="C50" s="1" t="s">
        <v>23</v>
      </c>
      <c r="D50" s="1" t="s">
        <v>89</v>
      </c>
      <c r="E50" s="27">
        <v>3</v>
      </c>
      <c r="F50" s="1" t="s">
        <v>90</v>
      </c>
      <c r="G50" s="18">
        <v>73.5</v>
      </c>
      <c r="H50" s="2">
        <v>82.5</v>
      </c>
      <c r="I50" s="2">
        <f t="shared" ref="I50:I52" si="7">G50*50%+H50*50%</f>
        <v>78</v>
      </c>
      <c r="J50" s="2">
        <v>1</v>
      </c>
    </row>
    <row r="51" spans="1:10" ht="29.25" customHeight="1">
      <c r="A51" s="12">
        <v>49</v>
      </c>
      <c r="B51" s="9" t="s">
        <v>187</v>
      </c>
      <c r="C51" s="1" t="s">
        <v>23</v>
      </c>
      <c r="D51" s="1" t="s">
        <v>89</v>
      </c>
      <c r="E51" s="28"/>
      <c r="F51" s="1" t="s">
        <v>91</v>
      </c>
      <c r="G51" s="18">
        <v>65</v>
      </c>
      <c r="H51" s="2">
        <v>81.8</v>
      </c>
      <c r="I51" s="2">
        <f t="shared" si="7"/>
        <v>73.400000000000006</v>
      </c>
      <c r="J51" s="2">
        <v>2</v>
      </c>
    </row>
    <row r="52" spans="1:10" ht="29.25" customHeight="1">
      <c r="A52" s="12">
        <v>50</v>
      </c>
      <c r="B52" s="9" t="s">
        <v>187</v>
      </c>
      <c r="C52" s="1" t="s">
        <v>23</v>
      </c>
      <c r="D52" s="1" t="s">
        <v>89</v>
      </c>
      <c r="E52" s="29"/>
      <c r="F52" s="1" t="s">
        <v>92</v>
      </c>
      <c r="G52" s="18">
        <v>68</v>
      </c>
      <c r="H52" s="2">
        <v>78.2</v>
      </c>
      <c r="I52" s="2">
        <f t="shared" si="7"/>
        <v>73.099999999999994</v>
      </c>
      <c r="J52" s="2">
        <v>3</v>
      </c>
    </row>
    <row r="53" spans="1:10" ht="29.25" customHeight="1">
      <c r="A53" s="12">
        <v>51</v>
      </c>
      <c r="B53" s="9" t="s">
        <v>192</v>
      </c>
      <c r="C53" s="1" t="s">
        <v>20</v>
      </c>
      <c r="D53" s="1" t="s">
        <v>93</v>
      </c>
      <c r="E53" s="7">
        <v>1</v>
      </c>
      <c r="F53" s="1" t="s">
        <v>94</v>
      </c>
      <c r="G53" s="18">
        <v>59</v>
      </c>
      <c r="H53" s="2">
        <v>81.3</v>
      </c>
      <c r="I53" s="2">
        <f t="shared" ref="I53" si="8">G53*50%+H53*50%</f>
        <v>70.150000000000006</v>
      </c>
      <c r="J53" s="2">
        <v>1</v>
      </c>
    </row>
    <row r="54" spans="1:10" ht="29.25" customHeight="1">
      <c r="A54" s="12">
        <v>52</v>
      </c>
      <c r="B54" s="9" t="s">
        <v>193</v>
      </c>
      <c r="C54" s="1" t="s">
        <v>47</v>
      </c>
      <c r="D54" s="1" t="s">
        <v>95</v>
      </c>
      <c r="E54" s="7" t="s">
        <v>38</v>
      </c>
      <c r="F54" s="1" t="s">
        <v>96</v>
      </c>
      <c r="G54" s="18">
        <v>55</v>
      </c>
      <c r="H54" s="2">
        <v>78.099999999999994</v>
      </c>
      <c r="I54" s="2">
        <f t="shared" ref="I54:I55" si="9">G54*50%+H54*50%</f>
        <v>66.55</v>
      </c>
      <c r="J54" s="2">
        <v>1</v>
      </c>
    </row>
    <row r="55" spans="1:10" ht="29.25" customHeight="1">
      <c r="A55" s="12">
        <v>53</v>
      </c>
      <c r="B55" s="9" t="s">
        <v>194</v>
      </c>
      <c r="C55" s="1" t="s">
        <v>29</v>
      </c>
      <c r="D55" s="1" t="s">
        <v>97</v>
      </c>
      <c r="E55" s="7" t="s">
        <v>38</v>
      </c>
      <c r="F55" s="1" t="s">
        <v>98</v>
      </c>
      <c r="G55" s="18">
        <v>69.5</v>
      </c>
      <c r="H55" s="2">
        <v>79.900000000000006</v>
      </c>
      <c r="I55" s="2">
        <f t="shared" si="9"/>
        <v>74.7</v>
      </c>
      <c r="J55" s="2">
        <v>1</v>
      </c>
    </row>
    <row r="56" spans="1:10" ht="29.25" customHeight="1">
      <c r="A56" s="12">
        <v>54</v>
      </c>
      <c r="B56" s="9" t="s">
        <v>189</v>
      </c>
      <c r="C56" s="1" t="s">
        <v>32</v>
      </c>
      <c r="D56" s="1" t="s">
        <v>99</v>
      </c>
      <c r="E56" s="30">
        <v>3</v>
      </c>
      <c r="F56" s="1" t="s">
        <v>100</v>
      </c>
      <c r="G56" s="18">
        <v>70</v>
      </c>
      <c r="H56" s="1">
        <v>81.599999999999994</v>
      </c>
      <c r="I56" s="2">
        <f t="shared" ref="I56:I58" si="10">G56*50%+H56*50%</f>
        <v>75.8</v>
      </c>
      <c r="J56" s="1">
        <v>1</v>
      </c>
    </row>
    <row r="57" spans="1:10" ht="29.25" customHeight="1">
      <c r="A57" s="12">
        <v>55</v>
      </c>
      <c r="B57" s="9" t="s">
        <v>187</v>
      </c>
      <c r="C57" s="1" t="s">
        <v>32</v>
      </c>
      <c r="D57" s="1" t="s">
        <v>99</v>
      </c>
      <c r="E57" s="31"/>
      <c r="F57" s="1" t="s">
        <v>101</v>
      </c>
      <c r="G57" s="18">
        <v>67.5</v>
      </c>
      <c r="H57" s="1">
        <v>83.5</v>
      </c>
      <c r="I57" s="2">
        <f t="shared" si="10"/>
        <v>75.5</v>
      </c>
      <c r="J57" s="1">
        <v>2</v>
      </c>
    </row>
    <row r="58" spans="1:10" ht="29.25" customHeight="1">
      <c r="A58" s="12">
        <v>56</v>
      </c>
      <c r="B58" s="9" t="s">
        <v>187</v>
      </c>
      <c r="C58" s="1" t="s">
        <v>32</v>
      </c>
      <c r="D58" s="1" t="s">
        <v>99</v>
      </c>
      <c r="E58" s="32"/>
      <c r="F58" s="1" t="s">
        <v>102</v>
      </c>
      <c r="G58" s="18">
        <v>59</v>
      </c>
      <c r="H58" s="1">
        <v>80.5</v>
      </c>
      <c r="I58" s="2">
        <f t="shared" si="10"/>
        <v>69.75</v>
      </c>
      <c r="J58" s="1">
        <v>3</v>
      </c>
    </row>
    <row r="59" spans="1:10" ht="29.25" customHeight="1">
      <c r="A59" s="12">
        <v>57</v>
      </c>
      <c r="B59" s="1" t="s">
        <v>195</v>
      </c>
      <c r="C59" s="1" t="s">
        <v>10</v>
      </c>
      <c r="D59" s="1" t="s">
        <v>103</v>
      </c>
      <c r="E59" s="24">
        <v>3</v>
      </c>
      <c r="F59" s="1" t="s">
        <v>104</v>
      </c>
      <c r="G59" s="18">
        <v>53</v>
      </c>
      <c r="H59" s="17">
        <v>78.66</v>
      </c>
      <c r="I59" s="5">
        <f t="shared" ref="I59:I79" si="11">G59*0.5+H59*0.5</f>
        <v>65.83</v>
      </c>
      <c r="J59" s="5">
        <v>1</v>
      </c>
    </row>
    <row r="60" spans="1:10" ht="29.25" customHeight="1">
      <c r="A60" s="12">
        <v>58</v>
      </c>
      <c r="B60" s="1" t="s">
        <v>196</v>
      </c>
      <c r="C60" s="1" t="s">
        <v>10</v>
      </c>
      <c r="D60" s="1" t="s">
        <v>103</v>
      </c>
      <c r="E60" s="26"/>
      <c r="F60" s="1" t="s">
        <v>105</v>
      </c>
      <c r="G60" s="18">
        <v>50.5</v>
      </c>
      <c r="H60" s="17">
        <v>69.599999999999994</v>
      </c>
      <c r="I60" s="5">
        <f t="shared" si="11"/>
        <v>60.05</v>
      </c>
      <c r="J60" s="5">
        <v>2</v>
      </c>
    </row>
    <row r="61" spans="1:10" ht="29.25" customHeight="1">
      <c r="A61" s="12">
        <v>59</v>
      </c>
      <c r="B61" s="1" t="s">
        <v>196</v>
      </c>
      <c r="C61" s="1" t="s">
        <v>10</v>
      </c>
      <c r="D61" s="1" t="s">
        <v>103</v>
      </c>
      <c r="E61" s="25"/>
      <c r="F61" s="1" t="s">
        <v>106</v>
      </c>
      <c r="G61" s="18">
        <v>47</v>
      </c>
      <c r="H61" s="17">
        <v>71.459999999999994</v>
      </c>
      <c r="I61" s="5">
        <f t="shared" si="11"/>
        <v>59.23</v>
      </c>
      <c r="J61" s="5">
        <v>3</v>
      </c>
    </row>
    <row r="62" spans="1:10" ht="29.25" customHeight="1">
      <c r="A62" s="12">
        <v>60</v>
      </c>
      <c r="B62" s="1" t="s">
        <v>196</v>
      </c>
      <c r="C62" s="1" t="s">
        <v>197</v>
      </c>
      <c r="D62" s="16" t="s">
        <v>198</v>
      </c>
      <c r="E62" s="24">
        <v>2</v>
      </c>
      <c r="F62" s="1" t="s">
        <v>178</v>
      </c>
      <c r="G62" s="18">
        <v>61</v>
      </c>
      <c r="H62" s="5">
        <v>91.6</v>
      </c>
      <c r="I62" s="5">
        <f>G62*0.5+H62*0.5</f>
        <v>76.3</v>
      </c>
      <c r="J62" s="5">
        <v>1</v>
      </c>
    </row>
    <row r="63" spans="1:10" ht="29.25" customHeight="1">
      <c r="A63" s="12">
        <v>61</v>
      </c>
      <c r="B63" s="1" t="s">
        <v>196</v>
      </c>
      <c r="C63" s="1" t="s">
        <v>197</v>
      </c>
      <c r="D63" s="16" t="s">
        <v>198</v>
      </c>
      <c r="E63" s="25"/>
      <c r="F63" s="1" t="s">
        <v>179</v>
      </c>
      <c r="G63" s="18">
        <v>47.5</v>
      </c>
      <c r="H63" s="5">
        <v>83.3</v>
      </c>
      <c r="I63" s="5">
        <f>G63*0.5+H63*0.5</f>
        <v>65.400000000000006</v>
      </c>
      <c r="J63" s="5">
        <v>2</v>
      </c>
    </row>
    <row r="64" spans="1:10" ht="29.25" customHeight="1">
      <c r="A64" s="12">
        <v>62</v>
      </c>
      <c r="B64" s="1" t="s">
        <v>196</v>
      </c>
      <c r="C64" s="1" t="s">
        <v>16</v>
      </c>
      <c r="D64" s="1" t="s">
        <v>107</v>
      </c>
      <c r="E64" s="24">
        <v>7</v>
      </c>
      <c r="F64" s="1" t="s">
        <v>108</v>
      </c>
      <c r="G64" s="18">
        <v>74.5</v>
      </c>
      <c r="H64" s="17">
        <v>83.2</v>
      </c>
      <c r="I64" s="5">
        <f t="shared" si="11"/>
        <v>78.849999999999994</v>
      </c>
      <c r="J64" s="5">
        <v>1</v>
      </c>
    </row>
    <row r="65" spans="1:10" ht="29.25" customHeight="1">
      <c r="A65" s="12">
        <v>63</v>
      </c>
      <c r="B65" s="1" t="s">
        <v>196</v>
      </c>
      <c r="C65" s="1" t="s">
        <v>16</v>
      </c>
      <c r="D65" s="1" t="s">
        <v>107</v>
      </c>
      <c r="E65" s="26"/>
      <c r="F65" s="1" t="s">
        <v>109</v>
      </c>
      <c r="G65" s="18">
        <v>74</v>
      </c>
      <c r="H65" s="17">
        <v>83.32</v>
      </c>
      <c r="I65" s="5">
        <f t="shared" si="11"/>
        <v>78.66</v>
      </c>
      <c r="J65" s="5">
        <v>2</v>
      </c>
    </row>
    <row r="66" spans="1:10" ht="29.25" customHeight="1">
      <c r="A66" s="12">
        <v>64</v>
      </c>
      <c r="B66" s="1" t="s">
        <v>196</v>
      </c>
      <c r="C66" s="1" t="s">
        <v>16</v>
      </c>
      <c r="D66" s="1" t="s">
        <v>107</v>
      </c>
      <c r="E66" s="26"/>
      <c r="F66" s="1" t="s">
        <v>110</v>
      </c>
      <c r="G66" s="18">
        <v>67.5</v>
      </c>
      <c r="H66" s="17">
        <v>84.1</v>
      </c>
      <c r="I66" s="5">
        <f t="shared" si="11"/>
        <v>75.8</v>
      </c>
      <c r="J66" s="5">
        <v>3</v>
      </c>
    </row>
    <row r="67" spans="1:10" ht="29.25" customHeight="1">
      <c r="A67" s="12">
        <v>65</v>
      </c>
      <c r="B67" s="1" t="s">
        <v>196</v>
      </c>
      <c r="C67" s="1" t="s">
        <v>16</v>
      </c>
      <c r="D67" s="1" t="s">
        <v>107</v>
      </c>
      <c r="E67" s="26"/>
      <c r="F67" s="1" t="s">
        <v>111</v>
      </c>
      <c r="G67" s="18">
        <v>70.5</v>
      </c>
      <c r="H67" s="17">
        <v>79.84</v>
      </c>
      <c r="I67" s="5">
        <f t="shared" si="11"/>
        <v>75.17</v>
      </c>
      <c r="J67" s="5">
        <v>4</v>
      </c>
    </row>
    <row r="68" spans="1:10" ht="29.25" customHeight="1">
      <c r="A68" s="12">
        <v>66</v>
      </c>
      <c r="B68" s="1" t="s">
        <v>196</v>
      </c>
      <c r="C68" s="1" t="s">
        <v>16</v>
      </c>
      <c r="D68" s="1" t="s">
        <v>107</v>
      </c>
      <c r="E68" s="26"/>
      <c r="F68" s="1" t="s">
        <v>112</v>
      </c>
      <c r="G68" s="18">
        <v>67.5</v>
      </c>
      <c r="H68" s="17">
        <v>81.900000000000006</v>
      </c>
      <c r="I68" s="5">
        <f t="shared" si="11"/>
        <v>74.7</v>
      </c>
      <c r="J68" s="5">
        <v>5</v>
      </c>
    </row>
    <row r="69" spans="1:10" ht="29.25" customHeight="1">
      <c r="A69" s="12">
        <v>67</v>
      </c>
      <c r="B69" s="1" t="s">
        <v>196</v>
      </c>
      <c r="C69" s="1" t="s">
        <v>16</v>
      </c>
      <c r="D69" s="1" t="s">
        <v>107</v>
      </c>
      <c r="E69" s="26"/>
      <c r="F69" s="1" t="s">
        <v>113</v>
      </c>
      <c r="G69" s="18">
        <v>64.5</v>
      </c>
      <c r="H69" s="17">
        <v>81.44</v>
      </c>
      <c r="I69" s="5">
        <f t="shared" si="11"/>
        <v>72.97</v>
      </c>
      <c r="J69" s="5">
        <v>6</v>
      </c>
    </row>
    <row r="70" spans="1:10" ht="29.25" customHeight="1">
      <c r="A70" s="12">
        <v>68</v>
      </c>
      <c r="B70" s="1" t="s">
        <v>196</v>
      </c>
      <c r="C70" s="1" t="s">
        <v>16</v>
      </c>
      <c r="D70" s="1" t="s">
        <v>107</v>
      </c>
      <c r="E70" s="25"/>
      <c r="F70" s="1" t="s">
        <v>114</v>
      </c>
      <c r="G70" s="18">
        <v>62.5</v>
      </c>
      <c r="H70" s="17">
        <v>82.82</v>
      </c>
      <c r="I70" s="5">
        <f t="shared" si="11"/>
        <v>72.66</v>
      </c>
      <c r="J70" s="5">
        <v>7</v>
      </c>
    </row>
    <row r="71" spans="1:10" ht="29.25" customHeight="1">
      <c r="A71" s="12">
        <v>69</v>
      </c>
      <c r="B71" s="1" t="s">
        <v>200</v>
      </c>
      <c r="C71" s="1" t="s">
        <v>60</v>
      </c>
      <c r="D71" s="1" t="s">
        <v>115</v>
      </c>
      <c r="E71" s="5">
        <v>1</v>
      </c>
      <c r="F71" s="1" t="s">
        <v>116</v>
      </c>
      <c r="G71" s="18">
        <v>64.5</v>
      </c>
      <c r="H71" s="17">
        <v>76.2</v>
      </c>
      <c r="I71" s="5">
        <f t="shared" si="11"/>
        <v>70.349999999999994</v>
      </c>
      <c r="J71" s="5">
        <v>1</v>
      </c>
    </row>
    <row r="72" spans="1:10" ht="29.25" customHeight="1">
      <c r="A72" s="12">
        <v>70</v>
      </c>
      <c r="B72" s="1" t="s">
        <v>201</v>
      </c>
      <c r="C72" s="1" t="s">
        <v>23</v>
      </c>
      <c r="D72" s="1" t="s">
        <v>117</v>
      </c>
      <c r="E72" s="24">
        <v>5</v>
      </c>
      <c r="F72" s="1" t="s">
        <v>118</v>
      </c>
      <c r="G72" s="18">
        <v>68.5</v>
      </c>
      <c r="H72" s="17">
        <v>80.8</v>
      </c>
      <c r="I72" s="5">
        <f t="shared" si="11"/>
        <v>74.650000000000006</v>
      </c>
      <c r="J72" s="5">
        <v>1</v>
      </c>
    </row>
    <row r="73" spans="1:10" ht="29.25" customHeight="1">
      <c r="A73" s="12">
        <v>71</v>
      </c>
      <c r="B73" s="1" t="s">
        <v>196</v>
      </c>
      <c r="C73" s="1" t="s">
        <v>23</v>
      </c>
      <c r="D73" s="1" t="s">
        <v>117</v>
      </c>
      <c r="E73" s="26"/>
      <c r="F73" s="1" t="s">
        <v>119</v>
      </c>
      <c r="G73" s="18">
        <v>65.5</v>
      </c>
      <c r="H73" s="17">
        <v>83</v>
      </c>
      <c r="I73" s="5">
        <f t="shared" si="11"/>
        <v>74.25</v>
      </c>
      <c r="J73" s="5">
        <v>2</v>
      </c>
    </row>
    <row r="74" spans="1:10" ht="29.25" customHeight="1">
      <c r="A74" s="12">
        <v>72</v>
      </c>
      <c r="B74" s="1" t="s">
        <v>196</v>
      </c>
      <c r="C74" s="1" t="s">
        <v>23</v>
      </c>
      <c r="D74" s="1" t="s">
        <v>117</v>
      </c>
      <c r="E74" s="26"/>
      <c r="F74" s="1" t="s">
        <v>120</v>
      </c>
      <c r="G74" s="18">
        <v>63.5</v>
      </c>
      <c r="H74" s="17">
        <v>80.400000000000006</v>
      </c>
      <c r="I74" s="5">
        <f t="shared" si="11"/>
        <v>71.95</v>
      </c>
      <c r="J74" s="5">
        <v>3</v>
      </c>
    </row>
    <row r="75" spans="1:10" ht="29.25" customHeight="1">
      <c r="A75" s="12">
        <v>73</v>
      </c>
      <c r="B75" s="1" t="s">
        <v>196</v>
      </c>
      <c r="C75" s="1" t="s">
        <v>23</v>
      </c>
      <c r="D75" s="1" t="s">
        <v>117</v>
      </c>
      <c r="E75" s="26"/>
      <c r="F75" s="1" t="s">
        <v>121</v>
      </c>
      <c r="G75" s="18">
        <v>62.5</v>
      </c>
      <c r="H75" s="17">
        <v>80.400000000000006</v>
      </c>
      <c r="I75" s="5">
        <f t="shared" si="11"/>
        <v>71.45</v>
      </c>
      <c r="J75" s="5">
        <v>4</v>
      </c>
    </row>
    <row r="76" spans="1:10" ht="29.25" customHeight="1">
      <c r="A76" s="12">
        <v>74</v>
      </c>
      <c r="B76" s="1" t="s">
        <v>196</v>
      </c>
      <c r="C76" s="1" t="s">
        <v>23</v>
      </c>
      <c r="D76" s="1" t="s">
        <v>117</v>
      </c>
      <c r="E76" s="25"/>
      <c r="F76" s="1" t="s">
        <v>122</v>
      </c>
      <c r="G76" s="18">
        <v>60.5</v>
      </c>
      <c r="H76" s="17">
        <v>81.2</v>
      </c>
      <c r="I76" s="5">
        <f t="shared" si="11"/>
        <v>70.849999999999994</v>
      </c>
      <c r="J76" s="5">
        <v>5</v>
      </c>
    </row>
    <row r="77" spans="1:10" ht="29.25" customHeight="1">
      <c r="A77" s="12">
        <v>75</v>
      </c>
      <c r="B77" s="1" t="s">
        <v>202</v>
      </c>
      <c r="C77" s="1" t="s">
        <v>47</v>
      </c>
      <c r="D77" s="1" t="s">
        <v>123</v>
      </c>
      <c r="E77" s="5">
        <v>1</v>
      </c>
      <c r="F77" s="1" t="s">
        <v>124</v>
      </c>
      <c r="G77" s="1">
        <v>66</v>
      </c>
      <c r="H77" s="17">
        <v>81.400000000000006</v>
      </c>
      <c r="I77" s="5">
        <f t="shared" si="11"/>
        <v>73.7</v>
      </c>
      <c r="J77" s="5">
        <v>1</v>
      </c>
    </row>
    <row r="78" spans="1:10" ht="29.25" customHeight="1">
      <c r="A78" s="12">
        <v>76</v>
      </c>
      <c r="B78" s="1" t="s">
        <v>199</v>
      </c>
      <c r="C78" s="1" t="s">
        <v>29</v>
      </c>
      <c r="D78" s="1" t="s">
        <v>125</v>
      </c>
      <c r="E78" s="5">
        <v>1</v>
      </c>
      <c r="F78" s="1" t="s">
        <v>126</v>
      </c>
      <c r="G78" s="1">
        <v>56.5</v>
      </c>
      <c r="H78" s="17">
        <v>72.8</v>
      </c>
      <c r="I78" s="5">
        <f t="shared" si="11"/>
        <v>64.650000000000006</v>
      </c>
      <c r="J78" s="5">
        <v>1</v>
      </c>
    </row>
    <row r="79" spans="1:10" ht="29.25" customHeight="1">
      <c r="A79" s="12">
        <v>77</v>
      </c>
      <c r="B79" s="1" t="s">
        <v>203</v>
      </c>
      <c r="C79" s="1" t="s">
        <v>32</v>
      </c>
      <c r="D79" s="1" t="s">
        <v>127</v>
      </c>
      <c r="E79" s="5">
        <v>1</v>
      </c>
      <c r="F79" s="1" t="s">
        <v>128</v>
      </c>
      <c r="G79" s="1">
        <v>74.5</v>
      </c>
      <c r="H79" s="17">
        <v>78.8</v>
      </c>
      <c r="I79" s="5">
        <f t="shared" si="11"/>
        <v>76.650000000000006</v>
      </c>
      <c r="J79" s="5">
        <v>1</v>
      </c>
    </row>
    <row r="80" spans="1:10" ht="29.25" customHeight="1">
      <c r="A80" s="12">
        <v>78</v>
      </c>
      <c r="B80" s="5" t="s">
        <v>204</v>
      </c>
      <c r="C80" s="1" t="s">
        <v>10</v>
      </c>
      <c r="D80" s="1" t="s">
        <v>146</v>
      </c>
      <c r="E80" s="24">
        <v>3</v>
      </c>
      <c r="F80" s="1" t="s">
        <v>129</v>
      </c>
      <c r="G80" s="8">
        <v>71</v>
      </c>
      <c r="H80" s="8">
        <v>78.7</v>
      </c>
      <c r="I80" s="8">
        <f>AVERAGE(G80:H80)</f>
        <v>74.849999999999994</v>
      </c>
      <c r="J80" s="8">
        <v>1</v>
      </c>
    </row>
    <row r="81" spans="1:10" ht="29.25" customHeight="1">
      <c r="A81" s="12">
        <v>79</v>
      </c>
      <c r="B81" s="5" t="s">
        <v>205</v>
      </c>
      <c r="C81" s="1" t="s">
        <v>10</v>
      </c>
      <c r="D81" s="1" t="s">
        <v>146</v>
      </c>
      <c r="E81" s="26"/>
      <c r="F81" s="1" t="s">
        <v>130</v>
      </c>
      <c r="G81" s="8">
        <v>70.5</v>
      </c>
      <c r="H81" s="8">
        <v>78</v>
      </c>
      <c r="I81" s="8">
        <f>AVERAGE(G81:H81)</f>
        <v>74.25</v>
      </c>
      <c r="J81" s="8">
        <v>2</v>
      </c>
    </row>
    <row r="82" spans="1:10" ht="29.25" customHeight="1">
      <c r="A82" s="12">
        <v>80</v>
      </c>
      <c r="B82" s="5" t="s">
        <v>205</v>
      </c>
      <c r="C82" s="1" t="s">
        <v>10</v>
      </c>
      <c r="D82" s="1" t="s">
        <v>146</v>
      </c>
      <c r="E82" s="25"/>
      <c r="F82" s="1" t="s">
        <v>131</v>
      </c>
      <c r="G82" s="8">
        <v>68.5</v>
      </c>
      <c r="H82" s="8">
        <v>74.400000000000006</v>
      </c>
      <c r="I82" s="8">
        <f>AVERAGE(G82:H82)</f>
        <v>71.45</v>
      </c>
      <c r="J82" s="8">
        <v>3</v>
      </c>
    </row>
    <row r="83" spans="1:10" ht="29.25" customHeight="1">
      <c r="A83" s="12">
        <v>81</v>
      </c>
      <c r="B83" s="5" t="s">
        <v>206</v>
      </c>
      <c r="C83" s="1" t="s">
        <v>78</v>
      </c>
      <c r="D83" s="1" t="s">
        <v>147</v>
      </c>
      <c r="E83" s="24">
        <v>2</v>
      </c>
      <c r="F83" s="1" t="s">
        <v>132</v>
      </c>
      <c r="G83" s="1">
        <v>58</v>
      </c>
      <c r="H83" s="1">
        <v>76.3</v>
      </c>
      <c r="I83" s="8">
        <f>AVERAGE(G83:H83)</f>
        <v>67.150000000000006</v>
      </c>
      <c r="J83" s="8">
        <v>1</v>
      </c>
    </row>
    <row r="84" spans="1:10" ht="29.25" customHeight="1">
      <c r="A84" s="12">
        <v>82</v>
      </c>
      <c r="B84" s="5" t="s">
        <v>205</v>
      </c>
      <c r="C84" s="1" t="s">
        <v>78</v>
      </c>
      <c r="D84" s="1" t="s">
        <v>147</v>
      </c>
      <c r="E84" s="25"/>
      <c r="F84" s="1" t="s">
        <v>133</v>
      </c>
      <c r="G84" s="1">
        <v>45.5</v>
      </c>
      <c r="H84" s="1">
        <v>80.900000000000006</v>
      </c>
      <c r="I84" s="8">
        <f>AVERAGE(G84:H84)</f>
        <v>63.2</v>
      </c>
      <c r="J84" s="8">
        <v>2</v>
      </c>
    </row>
    <row r="85" spans="1:10" ht="29.25" customHeight="1">
      <c r="A85" s="12">
        <v>83</v>
      </c>
      <c r="B85" s="5" t="s">
        <v>207</v>
      </c>
      <c r="C85" s="1" t="s">
        <v>78</v>
      </c>
      <c r="D85" s="1" t="s">
        <v>148</v>
      </c>
      <c r="E85" s="5">
        <v>1</v>
      </c>
      <c r="F85" s="1" t="s">
        <v>134</v>
      </c>
      <c r="G85" s="1">
        <v>40</v>
      </c>
      <c r="H85" s="1">
        <v>84.6</v>
      </c>
      <c r="I85" s="8">
        <f t="shared" ref="I85:I90" si="12">AVERAGE(G85:H85)</f>
        <v>62.3</v>
      </c>
      <c r="J85" s="8">
        <v>1</v>
      </c>
    </row>
    <row r="86" spans="1:10" ht="29.25" customHeight="1">
      <c r="A86" s="12">
        <v>84</v>
      </c>
      <c r="B86" s="5" t="s">
        <v>205</v>
      </c>
      <c r="C86" s="1" t="s">
        <v>16</v>
      </c>
      <c r="D86" s="1" t="s">
        <v>149</v>
      </c>
      <c r="E86" s="24">
        <v>5</v>
      </c>
      <c r="F86" s="1" t="s">
        <v>135</v>
      </c>
      <c r="G86" s="8">
        <v>70.5</v>
      </c>
      <c r="H86" s="8">
        <v>80.599999999999994</v>
      </c>
      <c r="I86" s="8">
        <f t="shared" si="12"/>
        <v>75.55</v>
      </c>
      <c r="J86" s="8">
        <v>1</v>
      </c>
    </row>
    <row r="87" spans="1:10" ht="29.25" customHeight="1">
      <c r="A87" s="12">
        <v>85</v>
      </c>
      <c r="B87" s="5" t="s">
        <v>205</v>
      </c>
      <c r="C87" s="1" t="s">
        <v>16</v>
      </c>
      <c r="D87" s="1" t="s">
        <v>149</v>
      </c>
      <c r="E87" s="26"/>
      <c r="F87" s="1" t="s">
        <v>136</v>
      </c>
      <c r="G87" s="8">
        <v>71</v>
      </c>
      <c r="H87" s="8">
        <v>78.7</v>
      </c>
      <c r="I87" s="8">
        <f t="shared" si="12"/>
        <v>74.849999999999994</v>
      </c>
      <c r="J87" s="8">
        <v>2</v>
      </c>
    </row>
    <row r="88" spans="1:10" ht="29.25" customHeight="1">
      <c r="A88" s="12">
        <v>86</v>
      </c>
      <c r="B88" s="5" t="s">
        <v>205</v>
      </c>
      <c r="C88" s="1" t="s">
        <v>16</v>
      </c>
      <c r="D88" s="1" t="s">
        <v>149</v>
      </c>
      <c r="E88" s="26"/>
      <c r="F88" s="1" t="s">
        <v>137</v>
      </c>
      <c r="G88" s="8">
        <v>72</v>
      </c>
      <c r="H88" s="8">
        <v>77.599999999999994</v>
      </c>
      <c r="I88" s="8">
        <f t="shared" si="12"/>
        <v>74.8</v>
      </c>
      <c r="J88" s="8">
        <v>3</v>
      </c>
    </row>
    <row r="89" spans="1:10" ht="29.25" customHeight="1">
      <c r="A89" s="12">
        <v>87</v>
      </c>
      <c r="B89" s="5" t="s">
        <v>205</v>
      </c>
      <c r="C89" s="1" t="s">
        <v>16</v>
      </c>
      <c r="D89" s="1" t="s">
        <v>149</v>
      </c>
      <c r="E89" s="26"/>
      <c r="F89" s="1" t="s">
        <v>138</v>
      </c>
      <c r="G89" s="8">
        <v>73.5</v>
      </c>
      <c r="H89" s="8">
        <v>73.8</v>
      </c>
      <c r="I89" s="8">
        <f t="shared" si="12"/>
        <v>73.650000000000006</v>
      </c>
      <c r="J89" s="8">
        <v>4</v>
      </c>
    </row>
    <row r="90" spans="1:10" ht="29.25" customHeight="1">
      <c r="A90" s="12">
        <v>88</v>
      </c>
      <c r="B90" s="5" t="s">
        <v>205</v>
      </c>
      <c r="C90" s="1" t="s">
        <v>16</v>
      </c>
      <c r="D90" s="1" t="s">
        <v>149</v>
      </c>
      <c r="E90" s="25"/>
      <c r="F90" s="1" t="s">
        <v>139</v>
      </c>
      <c r="G90" s="8">
        <v>65.5</v>
      </c>
      <c r="H90" s="8">
        <v>81.7</v>
      </c>
      <c r="I90" s="8">
        <f t="shared" si="12"/>
        <v>73.599999999999994</v>
      </c>
      <c r="J90" s="8">
        <v>5</v>
      </c>
    </row>
    <row r="91" spans="1:10" ht="29.25" customHeight="1">
      <c r="A91" s="12">
        <v>89</v>
      </c>
      <c r="B91" s="5" t="s">
        <v>208</v>
      </c>
      <c r="C91" s="1" t="s">
        <v>60</v>
      </c>
      <c r="D91" s="1" t="s">
        <v>150</v>
      </c>
      <c r="E91" s="5">
        <v>1</v>
      </c>
      <c r="F91" s="1" t="s">
        <v>140</v>
      </c>
      <c r="G91" s="8">
        <v>63</v>
      </c>
      <c r="H91" s="8">
        <v>78.2</v>
      </c>
      <c r="I91" s="8">
        <f t="shared" ref="I91:I95" si="13">AVERAGE(G91:H91)</f>
        <v>70.599999999999994</v>
      </c>
      <c r="J91" s="8">
        <v>1</v>
      </c>
    </row>
    <row r="92" spans="1:10" ht="29.25" customHeight="1">
      <c r="A92" s="12">
        <v>90</v>
      </c>
      <c r="B92" s="5" t="s">
        <v>209</v>
      </c>
      <c r="C92" s="1" t="s">
        <v>23</v>
      </c>
      <c r="D92" s="1" t="s">
        <v>151</v>
      </c>
      <c r="E92" s="24">
        <v>4</v>
      </c>
      <c r="F92" s="1" t="s">
        <v>141</v>
      </c>
      <c r="G92" s="8">
        <v>74.5</v>
      </c>
      <c r="H92" s="8">
        <v>81.599999999999994</v>
      </c>
      <c r="I92" s="8">
        <f t="shared" si="13"/>
        <v>78.05</v>
      </c>
      <c r="J92" s="8">
        <v>1</v>
      </c>
    </row>
    <row r="93" spans="1:10" ht="29.25" customHeight="1">
      <c r="A93" s="12">
        <v>91</v>
      </c>
      <c r="B93" s="5" t="s">
        <v>205</v>
      </c>
      <c r="C93" s="1" t="s">
        <v>23</v>
      </c>
      <c r="D93" s="1" t="s">
        <v>151</v>
      </c>
      <c r="E93" s="26"/>
      <c r="F93" s="1" t="s">
        <v>142</v>
      </c>
      <c r="G93" s="8">
        <v>74</v>
      </c>
      <c r="H93" s="8">
        <v>80.599999999999994</v>
      </c>
      <c r="I93" s="8">
        <f t="shared" si="13"/>
        <v>77.3</v>
      </c>
      <c r="J93" s="8">
        <v>2</v>
      </c>
    </row>
    <row r="94" spans="1:10" ht="29.25" customHeight="1">
      <c r="A94" s="12">
        <v>92</v>
      </c>
      <c r="B94" s="5" t="s">
        <v>205</v>
      </c>
      <c r="C94" s="1" t="s">
        <v>23</v>
      </c>
      <c r="D94" s="1" t="s">
        <v>151</v>
      </c>
      <c r="E94" s="26"/>
      <c r="F94" s="1" t="s">
        <v>143</v>
      </c>
      <c r="G94" s="8">
        <v>71</v>
      </c>
      <c r="H94" s="8">
        <v>78.5</v>
      </c>
      <c r="I94" s="8">
        <f t="shared" si="13"/>
        <v>74.75</v>
      </c>
      <c r="J94" s="8">
        <v>3</v>
      </c>
    </row>
    <row r="95" spans="1:10" ht="29.25" customHeight="1">
      <c r="A95" s="12">
        <v>93</v>
      </c>
      <c r="B95" s="5" t="s">
        <v>205</v>
      </c>
      <c r="C95" s="1" t="s">
        <v>23</v>
      </c>
      <c r="D95" s="1" t="s">
        <v>151</v>
      </c>
      <c r="E95" s="25"/>
      <c r="F95" s="1" t="s">
        <v>144</v>
      </c>
      <c r="G95" s="8">
        <v>71.5</v>
      </c>
      <c r="H95" s="8">
        <v>76.599999999999994</v>
      </c>
      <c r="I95" s="8">
        <f t="shared" si="13"/>
        <v>74.05</v>
      </c>
      <c r="J95" s="8">
        <v>4</v>
      </c>
    </row>
    <row r="96" spans="1:10" ht="29.25" customHeight="1">
      <c r="A96" s="12">
        <v>94</v>
      </c>
      <c r="B96" s="5" t="s">
        <v>210</v>
      </c>
      <c r="C96" s="1" t="s">
        <v>47</v>
      </c>
      <c r="D96" s="1" t="s">
        <v>152</v>
      </c>
      <c r="E96" s="5">
        <v>1</v>
      </c>
      <c r="F96" s="1" t="s">
        <v>145</v>
      </c>
      <c r="G96" s="8">
        <v>69</v>
      </c>
      <c r="H96" s="8">
        <v>83.2</v>
      </c>
      <c r="I96" s="8">
        <f>AVERAGE(G96:H96)</f>
        <v>76.099999999999994</v>
      </c>
      <c r="J96" s="8">
        <v>1</v>
      </c>
    </row>
    <row r="97" spans="1:10" ht="29.25" customHeight="1">
      <c r="A97" s="12">
        <v>95</v>
      </c>
      <c r="B97" s="5" t="s">
        <v>204</v>
      </c>
      <c r="C97" s="1" t="s">
        <v>32</v>
      </c>
      <c r="D97" s="1" t="s">
        <v>214</v>
      </c>
      <c r="E97" s="5">
        <v>1</v>
      </c>
      <c r="F97" s="1" t="s">
        <v>215</v>
      </c>
      <c r="G97" s="8">
        <v>60</v>
      </c>
      <c r="H97" s="8">
        <v>73.599999999999994</v>
      </c>
      <c r="I97" s="8">
        <f>AVERAGE(G97:H97)</f>
        <v>66.8</v>
      </c>
      <c r="J97" s="8">
        <v>1</v>
      </c>
    </row>
    <row r="98" spans="1:10" ht="29.25" customHeight="1">
      <c r="A98" s="12">
        <v>96</v>
      </c>
      <c r="B98" s="18" t="s">
        <v>153</v>
      </c>
      <c r="C98" s="18" t="s">
        <v>10</v>
      </c>
      <c r="D98" s="18" t="s">
        <v>154</v>
      </c>
      <c r="E98" s="21">
        <v>2</v>
      </c>
      <c r="F98" s="18" t="s">
        <v>155</v>
      </c>
      <c r="G98" s="18">
        <v>63</v>
      </c>
      <c r="H98" s="18">
        <v>80.099999999999994</v>
      </c>
      <c r="I98" s="18">
        <f t="shared" ref="I98:I114" si="14">G98/2+H98/2</f>
        <v>71.55</v>
      </c>
      <c r="J98" s="18">
        <v>1</v>
      </c>
    </row>
    <row r="99" spans="1:10" ht="29.25" customHeight="1">
      <c r="A99" s="12">
        <v>97</v>
      </c>
      <c r="B99" s="18" t="s">
        <v>153</v>
      </c>
      <c r="C99" s="18" t="s">
        <v>10</v>
      </c>
      <c r="D99" s="18" t="s">
        <v>154</v>
      </c>
      <c r="E99" s="22"/>
      <c r="F99" s="18" t="s">
        <v>156</v>
      </c>
      <c r="G99" s="18">
        <v>57.5</v>
      </c>
      <c r="H99" s="18">
        <v>80.900000000000006</v>
      </c>
      <c r="I99" s="18">
        <f t="shared" si="14"/>
        <v>69.2</v>
      </c>
      <c r="J99" s="18">
        <v>2</v>
      </c>
    </row>
    <row r="100" spans="1:10" ht="29.25" customHeight="1">
      <c r="A100" s="12">
        <v>98</v>
      </c>
      <c r="B100" s="18" t="s">
        <v>153</v>
      </c>
      <c r="C100" s="18" t="s">
        <v>10</v>
      </c>
      <c r="D100" s="18" t="s">
        <v>157</v>
      </c>
      <c r="E100" s="18">
        <v>1</v>
      </c>
      <c r="F100" s="18" t="s">
        <v>158</v>
      </c>
      <c r="G100" s="18">
        <v>58</v>
      </c>
      <c r="H100" s="18">
        <v>83.7</v>
      </c>
      <c r="I100" s="18">
        <f t="shared" si="14"/>
        <v>70.849999999999994</v>
      </c>
      <c r="J100" s="18">
        <v>1</v>
      </c>
    </row>
    <row r="101" spans="1:10" ht="29.25" customHeight="1">
      <c r="A101" s="12">
        <v>99</v>
      </c>
      <c r="B101" s="18" t="s">
        <v>153</v>
      </c>
      <c r="C101" s="18" t="s">
        <v>10</v>
      </c>
      <c r="D101" s="18" t="s">
        <v>159</v>
      </c>
      <c r="E101" s="18">
        <v>1</v>
      </c>
      <c r="F101" s="18" t="s">
        <v>160</v>
      </c>
      <c r="G101" s="18">
        <v>45.5</v>
      </c>
      <c r="H101" s="18">
        <v>73.400000000000006</v>
      </c>
      <c r="I101" s="18">
        <f t="shared" si="14"/>
        <v>59.45</v>
      </c>
      <c r="J101" s="18">
        <v>1</v>
      </c>
    </row>
    <row r="102" spans="1:10" ht="29.25" customHeight="1">
      <c r="A102" s="12">
        <v>100</v>
      </c>
      <c r="B102" s="18" t="s">
        <v>153</v>
      </c>
      <c r="C102" s="18" t="s">
        <v>211</v>
      </c>
      <c r="D102" s="18" t="s">
        <v>180</v>
      </c>
      <c r="E102" s="21">
        <v>2</v>
      </c>
      <c r="F102" s="1" t="s">
        <v>181</v>
      </c>
      <c r="G102" s="18">
        <v>69.5</v>
      </c>
      <c r="H102" s="5">
        <v>76.400000000000006</v>
      </c>
      <c r="I102" s="5">
        <f>G102*0.5+H102*0.5</f>
        <v>72.95</v>
      </c>
      <c r="J102" s="5">
        <v>1</v>
      </c>
    </row>
    <row r="103" spans="1:10" ht="29.25" customHeight="1">
      <c r="A103" s="12">
        <v>101</v>
      </c>
      <c r="B103" s="18" t="s">
        <v>153</v>
      </c>
      <c r="C103" s="18" t="s">
        <v>211</v>
      </c>
      <c r="D103" s="18" t="s">
        <v>180</v>
      </c>
      <c r="E103" s="22"/>
      <c r="F103" s="1" t="s">
        <v>182</v>
      </c>
      <c r="G103" s="18">
        <v>48</v>
      </c>
      <c r="H103" s="5">
        <v>83.4</v>
      </c>
      <c r="I103" s="5">
        <f t="shared" ref="I103:I104" si="15">G103*0.5+H103*0.5</f>
        <v>65.7</v>
      </c>
      <c r="J103" s="5">
        <v>2</v>
      </c>
    </row>
    <row r="104" spans="1:10" ht="29.25" customHeight="1">
      <c r="A104" s="12">
        <v>102</v>
      </c>
      <c r="B104" s="18" t="s">
        <v>153</v>
      </c>
      <c r="C104" s="18" t="s">
        <v>211</v>
      </c>
      <c r="D104" s="19" t="s">
        <v>212</v>
      </c>
      <c r="E104" s="18">
        <v>1</v>
      </c>
      <c r="F104" s="1" t="s">
        <v>183</v>
      </c>
      <c r="G104" s="18">
        <v>47</v>
      </c>
      <c r="H104" s="5">
        <v>83.4</v>
      </c>
      <c r="I104" s="5">
        <f t="shared" si="15"/>
        <v>65.2</v>
      </c>
      <c r="J104" s="18">
        <v>1</v>
      </c>
    </row>
    <row r="105" spans="1:10" ht="29.25" customHeight="1">
      <c r="A105" s="12">
        <v>103</v>
      </c>
      <c r="B105" s="18" t="s">
        <v>153</v>
      </c>
      <c r="C105" s="18" t="s">
        <v>16</v>
      </c>
      <c r="D105" s="18" t="s">
        <v>161</v>
      </c>
      <c r="E105" s="21">
        <v>2</v>
      </c>
      <c r="F105" s="18" t="s">
        <v>162</v>
      </c>
      <c r="G105" s="18">
        <v>72</v>
      </c>
      <c r="H105" s="18">
        <v>66</v>
      </c>
      <c r="I105" s="18">
        <f t="shared" si="14"/>
        <v>69</v>
      </c>
      <c r="J105" s="18">
        <v>1</v>
      </c>
    </row>
    <row r="106" spans="1:10" ht="29.25" customHeight="1">
      <c r="A106" s="12">
        <v>104</v>
      </c>
      <c r="B106" s="18" t="s">
        <v>153</v>
      </c>
      <c r="C106" s="18" t="s">
        <v>16</v>
      </c>
      <c r="D106" s="18" t="s">
        <v>161</v>
      </c>
      <c r="E106" s="22"/>
      <c r="F106" s="18" t="s">
        <v>163</v>
      </c>
      <c r="G106" s="18">
        <v>59.5</v>
      </c>
      <c r="H106" s="18">
        <v>77.8</v>
      </c>
      <c r="I106" s="18">
        <f t="shared" si="14"/>
        <v>68.650000000000006</v>
      </c>
      <c r="J106" s="18">
        <v>2</v>
      </c>
    </row>
    <row r="107" spans="1:10" ht="29.25" customHeight="1">
      <c r="A107" s="12">
        <v>105</v>
      </c>
      <c r="B107" s="18" t="s">
        <v>153</v>
      </c>
      <c r="C107" s="18" t="s">
        <v>23</v>
      </c>
      <c r="D107" s="18" t="s">
        <v>164</v>
      </c>
      <c r="E107" s="21">
        <v>3</v>
      </c>
      <c r="F107" s="18" t="s">
        <v>165</v>
      </c>
      <c r="G107" s="18">
        <v>62.5</v>
      </c>
      <c r="H107" s="18">
        <v>85.6</v>
      </c>
      <c r="I107" s="18">
        <f t="shared" si="14"/>
        <v>74.05</v>
      </c>
      <c r="J107" s="18">
        <v>1</v>
      </c>
    </row>
    <row r="108" spans="1:10" ht="29.25" customHeight="1">
      <c r="A108" s="12">
        <v>106</v>
      </c>
      <c r="B108" s="18" t="s">
        <v>153</v>
      </c>
      <c r="C108" s="18" t="s">
        <v>23</v>
      </c>
      <c r="D108" s="18" t="s">
        <v>164</v>
      </c>
      <c r="E108" s="23"/>
      <c r="F108" s="18" t="s">
        <v>166</v>
      </c>
      <c r="G108" s="18">
        <v>59.5</v>
      </c>
      <c r="H108" s="18">
        <v>84.5</v>
      </c>
      <c r="I108" s="18">
        <f t="shared" si="14"/>
        <v>72</v>
      </c>
      <c r="J108" s="18">
        <v>2</v>
      </c>
    </row>
    <row r="109" spans="1:10" ht="29.25" customHeight="1">
      <c r="A109" s="12">
        <v>107</v>
      </c>
      <c r="B109" s="18" t="s">
        <v>153</v>
      </c>
      <c r="C109" s="18" t="s">
        <v>23</v>
      </c>
      <c r="D109" s="18" t="s">
        <v>164</v>
      </c>
      <c r="E109" s="22"/>
      <c r="F109" s="18" t="s">
        <v>167</v>
      </c>
      <c r="G109" s="18">
        <v>63.5</v>
      </c>
      <c r="H109" s="18">
        <v>77.7</v>
      </c>
      <c r="I109" s="18">
        <f t="shared" si="14"/>
        <v>70.599999999999994</v>
      </c>
      <c r="J109" s="18">
        <v>3</v>
      </c>
    </row>
    <row r="110" spans="1:10" ht="29.25" customHeight="1">
      <c r="A110" s="12">
        <v>108</v>
      </c>
      <c r="B110" s="18" t="s">
        <v>153</v>
      </c>
      <c r="C110" s="18" t="s">
        <v>20</v>
      </c>
      <c r="D110" s="18" t="s">
        <v>168</v>
      </c>
      <c r="E110" s="21">
        <v>2</v>
      </c>
      <c r="F110" s="18" t="s">
        <v>169</v>
      </c>
      <c r="G110" s="18">
        <v>66</v>
      </c>
      <c r="H110" s="18">
        <v>79.099999999999994</v>
      </c>
      <c r="I110" s="18">
        <f t="shared" si="14"/>
        <v>72.55</v>
      </c>
      <c r="J110" s="18">
        <v>1</v>
      </c>
    </row>
    <row r="111" spans="1:10" ht="29.25" customHeight="1">
      <c r="A111" s="12">
        <v>109</v>
      </c>
      <c r="B111" s="18" t="s">
        <v>153</v>
      </c>
      <c r="C111" s="18" t="s">
        <v>20</v>
      </c>
      <c r="D111" s="18" t="s">
        <v>168</v>
      </c>
      <c r="E111" s="22"/>
      <c r="F111" s="18" t="s">
        <v>170</v>
      </c>
      <c r="G111" s="18">
        <v>59</v>
      </c>
      <c r="H111" s="18">
        <v>79.2</v>
      </c>
      <c r="I111" s="18">
        <f t="shared" si="14"/>
        <v>69.099999999999994</v>
      </c>
      <c r="J111" s="18">
        <v>2</v>
      </c>
    </row>
    <row r="112" spans="1:10" ht="29.25" customHeight="1">
      <c r="A112" s="12">
        <v>110</v>
      </c>
      <c r="B112" s="18" t="s">
        <v>153</v>
      </c>
      <c r="C112" s="18" t="s">
        <v>47</v>
      </c>
      <c r="D112" s="18" t="s">
        <v>171</v>
      </c>
      <c r="E112" s="18">
        <v>1</v>
      </c>
      <c r="F112" s="18" t="s">
        <v>172</v>
      </c>
      <c r="G112" s="18">
        <v>65.5</v>
      </c>
      <c r="H112" s="18">
        <v>81</v>
      </c>
      <c r="I112" s="18">
        <f t="shared" si="14"/>
        <v>73.25</v>
      </c>
      <c r="J112" s="18">
        <v>1</v>
      </c>
    </row>
    <row r="113" spans="1:10" ht="29.25" customHeight="1">
      <c r="A113" s="12">
        <v>111</v>
      </c>
      <c r="B113" s="18" t="s">
        <v>153</v>
      </c>
      <c r="C113" s="18" t="s">
        <v>29</v>
      </c>
      <c r="D113" s="18" t="s">
        <v>173</v>
      </c>
      <c r="E113" s="18">
        <v>1</v>
      </c>
      <c r="F113" s="18" t="s">
        <v>174</v>
      </c>
      <c r="G113" s="18">
        <v>50</v>
      </c>
      <c r="H113" s="18">
        <v>80.900000000000006</v>
      </c>
      <c r="I113" s="18">
        <f t="shared" si="14"/>
        <v>65.45</v>
      </c>
      <c r="J113" s="18">
        <v>1</v>
      </c>
    </row>
    <row r="114" spans="1:10" ht="29.25" customHeight="1">
      <c r="A114" s="12">
        <v>112</v>
      </c>
      <c r="B114" s="18" t="s">
        <v>153</v>
      </c>
      <c r="C114" s="18" t="s">
        <v>32</v>
      </c>
      <c r="D114" s="18" t="s">
        <v>175</v>
      </c>
      <c r="E114" s="18">
        <v>1</v>
      </c>
      <c r="F114" s="18" t="s">
        <v>176</v>
      </c>
      <c r="G114" s="18">
        <v>67.5</v>
      </c>
      <c r="H114" s="18">
        <v>73.3</v>
      </c>
      <c r="I114" s="18">
        <f t="shared" si="14"/>
        <v>70.400000000000006</v>
      </c>
      <c r="J114" s="18">
        <v>1</v>
      </c>
    </row>
  </sheetData>
  <sortState ref="A1:N44">
    <sortCondition ref="D3"/>
  </sortState>
  <mergeCells count="28">
    <mergeCell ref="A1:J1"/>
    <mergeCell ref="E3:E4"/>
    <mergeCell ref="E6:E7"/>
    <mergeCell ref="E8:E13"/>
    <mergeCell ref="E15:E20"/>
    <mergeCell ref="E22:E24"/>
    <mergeCell ref="E26:E29"/>
    <mergeCell ref="E30:E31"/>
    <mergeCell ref="E32:E35"/>
    <mergeCell ref="E38:E39"/>
    <mergeCell ref="E40:E42"/>
    <mergeCell ref="E43:E45"/>
    <mergeCell ref="E46:E48"/>
    <mergeCell ref="E50:E52"/>
    <mergeCell ref="E56:E58"/>
    <mergeCell ref="E59:E61"/>
    <mergeCell ref="E62:E63"/>
    <mergeCell ref="E64:E70"/>
    <mergeCell ref="E72:E76"/>
    <mergeCell ref="E80:E82"/>
    <mergeCell ref="E105:E106"/>
    <mergeCell ref="E107:E109"/>
    <mergeCell ref="E110:E111"/>
    <mergeCell ref="E83:E84"/>
    <mergeCell ref="E86:E90"/>
    <mergeCell ref="E92:E95"/>
    <mergeCell ref="E98:E99"/>
    <mergeCell ref="E102:E103"/>
  </mergeCells>
  <phoneticPr fontId="1" type="noConversion"/>
  <pageMargins left="0.43263888888888902" right="0.156944444444444" top="0.55069444444444404" bottom="0.62986111111111098" header="0.39305555555555599" footer="0.314583333333332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Sheet3</vt:lpstr>
      <vt:lpstr>Sheet3!Print_Titles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xiaoqiong</cp:lastModifiedBy>
  <cp:lastPrinted>2020-09-09T00:39:23Z</cp:lastPrinted>
  <dcterms:created xsi:type="dcterms:W3CDTF">2019-07-12T08:20:00Z</dcterms:created>
  <dcterms:modified xsi:type="dcterms:W3CDTF">2020-09-09T01:14:15Z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