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570" yWindow="-195" windowWidth="14490" windowHeight="10515"/>
  </bookViews>
  <sheets>
    <sheet name="排序版" sheetId="1" r:id="rId1"/>
  </sheets>
  <definedNames>
    <definedName name="_xlnm._FilterDatabase" localSheetId="0" hidden="1">排序版!$A$2:$O$26</definedName>
    <definedName name="_xlnm.Print_Titles" localSheetId="0">排序版!$1:$2</definedName>
  </definedNames>
  <calcPr calcId="125725"/>
</workbook>
</file>

<file path=xl/calcChain.xml><?xml version="1.0" encoding="utf-8"?>
<calcChain xmlns="http://schemas.openxmlformats.org/spreadsheetml/2006/main">
  <c r="T5" i="1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"/>
  <c r="T3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5"/>
  <c r="S4"/>
  <c r="S3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5"/>
  <c r="Q4"/>
  <c r="Q3"/>
</calcChain>
</file>

<file path=xl/sharedStrings.xml><?xml version="1.0" encoding="utf-8"?>
<sst xmlns="http://schemas.openxmlformats.org/spreadsheetml/2006/main" count="418" uniqueCount="154">
  <si>
    <t>序号</t>
  </si>
  <si>
    <t>岗位名称</t>
  </si>
  <si>
    <t>姓名</t>
  </si>
  <si>
    <t>性别</t>
  </si>
  <si>
    <t>全日制学历</t>
  </si>
  <si>
    <t>学位</t>
  </si>
  <si>
    <t>专业</t>
  </si>
  <si>
    <t>毕业时间</t>
  </si>
  <si>
    <t>职后学历</t>
  </si>
  <si>
    <t>资格证</t>
  </si>
  <si>
    <t>家庭住址</t>
  </si>
  <si>
    <t>联系电话</t>
  </si>
  <si>
    <t>初审意见</t>
  </si>
  <si>
    <t>高中语文</t>
  </si>
  <si>
    <t>曹慧</t>
  </si>
  <si>
    <t>女</t>
  </si>
  <si>
    <t>本科</t>
  </si>
  <si>
    <t>学士</t>
  </si>
  <si>
    <t>汉语言文学</t>
  </si>
  <si>
    <t>恩施市人民路</t>
  </si>
  <si>
    <t>通过</t>
  </si>
  <si>
    <t>李信</t>
  </si>
  <si>
    <t>硕研</t>
  </si>
  <si>
    <t>硕士</t>
  </si>
  <si>
    <t>汉语国际教育专业</t>
  </si>
  <si>
    <t>沙市区江津路</t>
  </si>
  <si>
    <t>李瑶瑶</t>
  </si>
  <si>
    <t>沙市区观音档五一村三组</t>
  </si>
  <si>
    <t>小学教育</t>
  </si>
  <si>
    <t>申红</t>
  </si>
  <si>
    <t>沙北新区城市御园</t>
  </si>
  <si>
    <t>王芳</t>
  </si>
  <si>
    <t>学科教学语文</t>
  </si>
  <si>
    <t>监利县建设大道</t>
  </si>
  <si>
    <t>王微</t>
  </si>
  <si>
    <t>中国现当代文学</t>
  </si>
  <si>
    <t>荆州区郢城镇</t>
  </si>
  <si>
    <t>男</t>
  </si>
  <si>
    <t>高中数学</t>
  </si>
  <si>
    <t>数学与应用数学</t>
  </si>
  <si>
    <t>韩琳萱</t>
  </si>
  <si>
    <t>初中数学</t>
  </si>
  <si>
    <t>江汉北路</t>
  </si>
  <si>
    <t>何创业</t>
  </si>
  <si>
    <t>监利县棋盘乡</t>
  </si>
  <si>
    <t>李春燕</t>
  </si>
  <si>
    <t>江陵县郝穴镇江景豪庭</t>
  </si>
  <si>
    <t>应用数学</t>
  </si>
  <si>
    <t>史章宜</t>
  </si>
  <si>
    <t>松滋市老城镇</t>
  </si>
  <si>
    <t>张亚</t>
  </si>
  <si>
    <t>黄石阳新荆头山农场桃园新村</t>
  </si>
  <si>
    <t>周继清</t>
  </si>
  <si>
    <t>沙市区三板桥</t>
  </si>
  <si>
    <t>高中政治</t>
  </si>
  <si>
    <t>方亚丽</t>
  </si>
  <si>
    <t>思想政治</t>
  </si>
  <si>
    <t>荆州市金凤人才公寓</t>
  </si>
  <si>
    <t>贾山三</t>
  </si>
  <si>
    <t>马克思主义理论</t>
  </si>
  <si>
    <t>沙市观音档镇泗场村</t>
  </si>
  <si>
    <t>思想政治教育专业</t>
  </si>
  <si>
    <t>李蒙</t>
  </si>
  <si>
    <t>荆州区弥市镇</t>
  </si>
  <si>
    <t>政治学与行政学</t>
  </si>
  <si>
    <t>赵雪</t>
  </si>
  <si>
    <t>湖北襄阳</t>
  </si>
  <si>
    <t>周平</t>
  </si>
  <si>
    <t>双学士</t>
  </si>
  <si>
    <t>荆州区南环路</t>
  </si>
  <si>
    <t>张楠</t>
  </si>
  <si>
    <t>岑河农村农科所二号所</t>
  </si>
  <si>
    <t>高中化学</t>
  </si>
  <si>
    <t>金源世纪城</t>
  </si>
  <si>
    <t>胡荣艳</t>
  </si>
  <si>
    <t>化学教育</t>
  </si>
  <si>
    <t>江陵县熊河镇</t>
  </si>
  <si>
    <t>李少雄</t>
  </si>
  <si>
    <t>化学专业</t>
  </si>
  <si>
    <t>荆东路保险公司</t>
  </si>
  <si>
    <t>应用化学</t>
  </si>
  <si>
    <t>太湖港农场太东社区</t>
  </si>
  <si>
    <t>严世容</t>
  </si>
  <si>
    <t>张世平</t>
  </si>
  <si>
    <t>公安县闸口镇</t>
  </si>
  <si>
    <t>张小萌</t>
  </si>
  <si>
    <t>化学</t>
  </si>
  <si>
    <t>松滋王家桥双河村</t>
  </si>
  <si>
    <t>张小云</t>
  </si>
  <si>
    <t>公安县埠河镇</t>
  </si>
  <si>
    <t>初中英语</t>
  </si>
  <si>
    <t>高中英语</t>
  </si>
  <si>
    <t>专科</t>
  </si>
  <si>
    <t>罗莹</t>
  </si>
  <si>
    <t>荆州区太湖港管理区</t>
  </si>
  <si>
    <t>吴格</t>
  </si>
  <si>
    <t>沙市区观音垱镇</t>
  </si>
  <si>
    <t>绿地金沙湾</t>
  </si>
  <si>
    <t>大专</t>
  </si>
  <si>
    <t>初中历史</t>
  </si>
  <si>
    <t>高中历史</t>
  </si>
  <si>
    <t>乔小语</t>
  </si>
  <si>
    <t>学府街坊二期一栋</t>
  </si>
  <si>
    <t>谭肖</t>
  </si>
  <si>
    <t>荆沙大道南国尚都</t>
  </si>
  <si>
    <t>郑秋悦</t>
  </si>
  <si>
    <t>斯家场镇沙刘路亚松汽修对面</t>
  </si>
  <si>
    <t>小学语文</t>
  </si>
  <si>
    <t>何钰清</t>
  </si>
  <si>
    <t>小学语文（合格证明</t>
  </si>
  <si>
    <t>荆州区学苑路荆南高级中学</t>
  </si>
  <si>
    <t>李娜</t>
  </si>
  <si>
    <t>刘婷婷</t>
  </si>
  <si>
    <t>南湖路长江尚品</t>
  </si>
  <si>
    <t>刘文芹</t>
  </si>
  <si>
    <t>奥林香樟园</t>
  </si>
  <si>
    <t>王晓</t>
  </si>
  <si>
    <t>小学语文合格</t>
  </si>
  <si>
    <t>江陵县龙渊湖公园旁</t>
  </si>
  <si>
    <t>易晓缘</t>
  </si>
  <si>
    <t>开发区联合乡</t>
  </si>
  <si>
    <t>张学斌</t>
  </si>
  <si>
    <t>南湖路</t>
  </si>
  <si>
    <t>周雪冰</t>
  </si>
  <si>
    <t>公安县杨家厂</t>
  </si>
  <si>
    <t>朱楚姣</t>
  </si>
  <si>
    <t>沙市区中山街道</t>
  </si>
  <si>
    <t>小学数学</t>
  </si>
  <si>
    <t>曾凡兵</t>
  </si>
  <si>
    <t>美林悦府</t>
  </si>
  <si>
    <t>邓长扬</t>
  </si>
  <si>
    <t>团山寺镇小学</t>
  </si>
  <si>
    <t>高长思</t>
  </si>
  <si>
    <t>江津西路292号</t>
  </si>
  <si>
    <t>李艳</t>
  </si>
  <si>
    <t>沙市区轻机宿舍</t>
  </si>
  <si>
    <t>刘仁平</t>
  </si>
  <si>
    <t>荆州市城南街道吉祥凤凰城</t>
  </si>
  <si>
    <t>马玉洁</t>
  </si>
  <si>
    <t>石首笔架山</t>
  </si>
  <si>
    <t>汪洋</t>
  </si>
  <si>
    <t>准考证号</t>
    <phoneticPr fontId="3" type="noConversion"/>
  </si>
  <si>
    <t>肖彬劼</t>
    <phoneticPr fontId="3" type="noConversion"/>
  </si>
  <si>
    <t>笔试成绩</t>
    <phoneticPr fontId="3" type="noConversion"/>
  </si>
  <si>
    <t>排序</t>
    <phoneticPr fontId="3" type="noConversion"/>
  </si>
  <si>
    <t>40%折后</t>
    <phoneticPr fontId="3" type="noConversion"/>
  </si>
  <si>
    <t>面试成绩</t>
    <phoneticPr fontId="3" type="noConversion"/>
  </si>
  <si>
    <t>60%折后</t>
    <phoneticPr fontId="3" type="noConversion"/>
  </si>
  <si>
    <t>综合成绩</t>
    <phoneticPr fontId="3" type="noConversion"/>
  </si>
  <si>
    <t>招聘计划</t>
    <phoneticPr fontId="3" type="noConversion"/>
  </si>
  <si>
    <t>2</t>
    <phoneticPr fontId="3" type="noConversion"/>
  </si>
  <si>
    <t>1</t>
    <phoneticPr fontId="3" type="noConversion"/>
  </si>
  <si>
    <t>3</t>
    <phoneticPr fontId="3" type="noConversion"/>
  </si>
  <si>
    <t>荆州经济技术开发区2020年度教育系统
事业单位公开招聘工作人员面试及综合成绩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</si>
</sst>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8"/>
  <sheetViews>
    <sheetView tabSelected="1" zoomScale="85" zoomScaleNormal="85" workbookViewId="0">
      <selection activeCell="X2" sqref="X2"/>
    </sheetView>
  </sheetViews>
  <sheetFormatPr defaultColWidth="9" defaultRowHeight="13.5"/>
  <cols>
    <col min="1" max="1" width="5.875" style="2" customWidth="1"/>
    <col min="2" max="2" width="5.75" style="3" customWidth="1"/>
    <col min="3" max="3" width="9.875" style="2" customWidth="1"/>
    <col min="4" max="4" width="7.375" style="2" customWidth="1"/>
    <col min="5" max="5" width="5.25" style="2" bestFit="1" customWidth="1"/>
    <col min="6" max="6" width="10.125" style="2" bestFit="1" customWidth="1"/>
    <col min="7" max="7" width="5.875" style="2" hidden="1" customWidth="1"/>
    <col min="8" max="8" width="5.5" style="2" hidden="1" customWidth="1"/>
    <col min="9" max="9" width="18.5" style="2" hidden="1" customWidth="1"/>
    <col min="10" max="10" width="7.625" style="2" hidden="1" customWidth="1"/>
    <col min="11" max="11" width="4.375" style="2" hidden="1" customWidth="1"/>
    <col min="12" max="12" width="10.375" style="2" hidden="1" customWidth="1"/>
    <col min="13" max="13" width="17.125" style="2" hidden="1" customWidth="1"/>
    <col min="14" max="14" width="13.125" style="2" hidden="1" customWidth="1"/>
    <col min="15" max="15" width="7.625" style="2" hidden="1" customWidth="1"/>
    <col min="16" max="16" width="9.75" style="13" customWidth="1"/>
    <col min="17" max="17" width="9.125" style="13" customWidth="1"/>
    <col min="18" max="18" width="9.625" style="13" customWidth="1"/>
    <col min="19" max="19" width="9.5" style="13" customWidth="1"/>
    <col min="20" max="20" width="10.25" style="13" customWidth="1"/>
    <col min="21" max="21" width="6.25" style="11" customWidth="1"/>
    <col min="22" max="16384" width="9" style="2"/>
  </cols>
  <sheetData>
    <row r="1" spans="1:22" ht="75" customHeight="1">
      <c r="A1" s="24" t="s">
        <v>153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2"/>
    </row>
    <row r="2" spans="1:22" s="4" customFormat="1" ht="36.75" customHeight="1">
      <c r="A2" s="6" t="s">
        <v>0</v>
      </c>
      <c r="B2" s="6" t="s">
        <v>149</v>
      </c>
      <c r="C2" s="6" t="s">
        <v>1</v>
      </c>
      <c r="D2" s="6" t="s">
        <v>2</v>
      </c>
      <c r="E2" s="6" t="s">
        <v>3</v>
      </c>
      <c r="F2" s="6" t="s">
        <v>141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143</v>
      </c>
      <c r="Q2" s="6" t="s">
        <v>145</v>
      </c>
      <c r="R2" s="6" t="s">
        <v>146</v>
      </c>
      <c r="S2" s="6" t="s">
        <v>147</v>
      </c>
      <c r="T2" s="6" t="s">
        <v>148</v>
      </c>
      <c r="U2" s="6" t="s">
        <v>144</v>
      </c>
    </row>
    <row r="3" spans="1:22" s="1" customFormat="1" ht="21.95" customHeight="1">
      <c r="A3" s="7">
        <v>1</v>
      </c>
      <c r="B3" s="21" t="s">
        <v>150</v>
      </c>
      <c r="C3" s="7" t="s">
        <v>13</v>
      </c>
      <c r="D3" s="7" t="s">
        <v>21</v>
      </c>
      <c r="E3" s="7" t="s">
        <v>15</v>
      </c>
      <c r="F3" s="5">
        <v>20200107</v>
      </c>
      <c r="G3" s="7" t="s">
        <v>22</v>
      </c>
      <c r="H3" s="7" t="s">
        <v>23</v>
      </c>
      <c r="I3" s="7" t="s">
        <v>24</v>
      </c>
      <c r="J3" s="7">
        <v>2018.6</v>
      </c>
      <c r="K3" s="7"/>
      <c r="L3" s="7" t="s">
        <v>13</v>
      </c>
      <c r="M3" s="7" t="s">
        <v>25</v>
      </c>
      <c r="N3" s="7">
        <v>18970666459</v>
      </c>
      <c r="O3" s="7" t="s">
        <v>20</v>
      </c>
      <c r="P3" s="7">
        <v>70.75</v>
      </c>
      <c r="Q3" s="7">
        <f>P3*40%</f>
        <v>28.3</v>
      </c>
      <c r="R3" s="7">
        <v>0</v>
      </c>
      <c r="S3" s="7">
        <f>R3*60%</f>
        <v>0</v>
      </c>
      <c r="T3" s="14">
        <f>Q3+S3</f>
        <v>28.3</v>
      </c>
      <c r="U3" s="15"/>
    </row>
    <row r="4" spans="1:22" s="1" customFormat="1" ht="21.95" customHeight="1">
      <c r="A4" s="7">
        <v>2</v>
      </c>
      <c r="B4" s="22"/>
      <c r="C4" s="7" t="s">
        <v>13</v>
      </c>
      <c r="D4" s="7" t="s">
        <v>14</v>
      </c>
      <c r="E4" s="7" t="s">
        <v>15</v>
      </c>
      <c r="F4" s="5">
        <v>20200101</v>
      </c>
      <c r="G4" s="7" t="s">
        <v>16</v>
      </c>
      <c r="H4" s="7" t="s">
        <v>17</v>
      </c>
      <c r="I4" s="7" t="s">
        <v>18</v>
      </c>
      <c r="J4" s="7">
        <v>2016.6</v>
      </c>
      <c r="K4" s="7"/>
      <c r="L4" s="7" t="s">
        <v>13</v>
      </c>
      <c r="M4" s="7" t="s">
        <v>19</v>
      </c>
      <c r="N4" s="7">
        <v>15327899823</v>
      </c>
      <c r="O4" s="7" t="s">
        <v>20</v>
      </c>
      <c r="P4" s="7">
        <v>70.25</v>
      </c>
      <c r="Q4" s="7">
        <f>P4*40%</f>
        <v>28.1</v>
      </c>
      <c r="R4" s="7">
        <v>81</v>
      </c>
      <c r="S4" s="7">
        <f>R4*60%</f>
        <v>48.6</v>
      </c>
      <c r="T4" s="14">
        <f>Q4+S4</f>
        <v>76.7</v>
      </c>
      <c r="U4" s="15"/>
    </row>
    <row r="5" spans="1:22" s="1" customFormat="1" ht="21.95" customHeight="1">
      <c r="A5" s="7">
        <v>3</v>
      </c>
      <c r="B5" s="22"/>
      <c r="C5" s="7" t="s">
        <v>13</v>
      </c>
      <c r="D5" s="7" t="s">
        <v>34</v>
      </c>
      <c r="E5" s="7" t="s">
        <v>15</v>
      </c>
      <c r="F5" s="5">
        <v>20200115</v>
      </c>
      <c r="G5" s="7" t="s">
        <v>22</v>
      </c>
      <c r="H5" s="7" t="s">
        <v>23</v>
      </c>
      <c r="I5" s="7" t="s">
        <v>35</v>
      </c>
      <c r="J5" s="7">
        <v>2018.6</v>
      </c>
      <c r="K5" s="7"/>
      <c r="L5" s="7" t="s">
        <v>13</v>
      </c>
      <c r="M5" s="7" t="s">
        <v>36</v>
      </c>
      <c r="N5" s="7">
        <v>15871374722</v>
      </c>
      <c r="O5" s="7" t="s">
        <v>20</v>
      </c>
      <c r="P5" s="7">
        <v>68.25</v>
      </c>
      <c r="Q5" s="7">
        <f>P5*40%</f>
        <v>27.3</v>
      </c>
      <c r="R5" s="7">
        <v>86</v>
      </c>
      <c r="S5" s="7">
        <f>R5*60%</f>
        <v>51.6</v>
      </c>
      <c r="T5" s="14">
        <f t="shared" ref="T5:T48" si="0">Q5+S5</f>
        <v>78.900000000000006</v>
      </c>
      <c r="U5" s="15">
        <v>1</v>
      </c>
    </row>
    <row r="6" spans="1:22" s="1" customFormat="1" ht="21.95" customHeight="1">
      <c r="A6" s="7">
        <v>4</v>
      </c>
      <c r="B6" s="22"/>
      <c r="C6" s="7" t="s">
        <v>13</v>
      </c>
      <c r="D6" s="7" t="s">
        <v>26</v>
      </c>
      <c r="E6" s="7" t="s">
        <v>15</v>
      </c>
      <c r="F6" s="5">
        <v>20200108</v>
      </c>
      <c r="G6" s="7" t="s">
        <v>16</v>
      </c>
      <c r="H6" s="7" t="s">
        <v>17</v>
      </c>
      <c r="I6" s="7" t="s">
        <v>18</v>
      </c>
      <c r="J6" s="7">
        <v>2016.7</v>
      </c>
      <c r="K6" s="7"/>
      <c r="L6" s="7" t="s">
        <v>13</v>
      </c>
      <c r="M6" s="7" t="s">
        <v>27</v>
      </c>
      <c r="N6" s="7">
        <v>15671397213</v>
      </c>
      <c r="O6" s="7" t="s">
        <v>20</v>
      </c>
      <c r="P6" s="7">
        <v>68</v>
      </c>
      <c r="Q6" s="7">
        <f t="shared" ref="Q6:Q48" si="1">P6*40%</f>
        <v>27.200000000000003</v>
      </c>
      <c r="R6" s="7">
        <v>85</v>
      </c>
      <c r="S6" s="7">
        <f t="shared" ref="S6:S48" si="2">R6*60%</f>
        <v>51</v>
      </c>
      <c r="T6" s="14">
        <f t="shared" si="0"/>
        <v>78.2</v>
      </c>
      <c r="U6" s="15"/>
    </row>
    <row r="7" spans="1:22" s="1" customFormat="1" ht="21.95" customHeight="1">
      <c r="A7" s="7">
        <v>5</v>
      </c>
      <c r="B7" s="22"/>
      <c r="C7" s="7" t="s">
        <v>13</v>
      </c>
      <c r="D7" s="7" t="s">
        <v>29</v>
      </c>
      <c r="E7" s="7" t="s">
        <v>15</v>
      </c>
      <c r="F7" s="5">
        <v>20200110</v>
      </c>
      <c r="G7" s="7" t="s">
        <v>16</v>
      </c>
      <c r="H7" s="7" t="s">
        <v>17</v>
      </c>
      <c r="I7" s="7" t="s">
        <v>18</v>
      </c>
      <c r="J7" s="7">
        <v>2011.7</v>
      </c>
      <c r="K7" s="7"/>
      <c r="L7" s="7" t="s">
        <v>13</v>
      </c>
      <c r="M7" s="7" t="s">
        <v>30</v>
      </c>
      <c r="N7" s="7">
        <v>13872385563</v>
      </c>
      <c r="O7" s="7" t="s">
        <v>20</v>
      </c>
      <c r="P7" s="7">
        <v>67.75</v>
      </c>
      <c r="Q7" s="7">
        <f t="shared" si="1"/>
        <v>27.1</v>
      </c>
      <c r="R7" s="7">
        <v>86.2</v>
      </c>
      <c r="S7" s="7">
        <f t="shared" si="2"/>
        <v>51.72</v>
      </c>
      <c r="T7" s="14">
        <f t="shared" si="0"/>
        <v>78.819999999999993</v>
      </c>
      <c r="U7" s="15">
        <v>2</v>
      </c>
    </row>
    <row r="8" spans="1:22" s="1" customFormat="1" ht="21.95" customHeight="1">
      <c r="A8" s="7">
        <v>6</v>
      </c>
      <c r="B8" s="23"/>
      <c r="C8" s="7" t="s">
        <v>13</v>
      </c>
      <c r="D8" s="7" t="s">
        <v>31</v>
      </c>
      <c r="E8" s="7" t="s">
        <v>15</v>
      </c>
      <c r="F8" s="5">
        <v>20200114</v>
      </c>
      <c r="G8" s="7" t="s">
        <v>22</v>
      </c>
      <c r="H8" s="7" t="s">
        <v>23</v>
      </c>
      <c r="I8" s="7" t="s">
        <v>32</v>
      </c>
      <c r="J8" s="7">
        <v>2016.6</v>
      </c>
      <c r="K8" s="7"/>
      <c r="L8" s="7" t="s">
        <v>13</v>
      </c>
      <c r="M8" s="7" t="s">
        <v>33</v>
      </c>
      <c r="N8" s="7">
        <v>15607210963</v>
      </c>
      <c r="O8" s="7" t="s">
        <v>20</v>
      </c>
      <c r="P8" s="7">
        <v>67.25</v>
      </c>
      <c r="Q8" s="7">
        <f t="shared" si="1"/>
        <v>26.900000000000002</v>
      </c>
      <c r="R8" s="7">
        <v>0</v>
      </c>
      <c r="S8" s="7">
        <f t="shared" si="2"/>
        <v>0</v>
      </c>
      <c r="T8" s="14">
        <f t="shared" si="0"/>
        <v>26.900000000000002</v>
      </c>
      <c r="U8" s="15"/>
    </row>
    <row r="9" spans="1:22" s="1" customFormat="1" ht="21.95" customHeight="1">
      <c r="A9" s="7">
        <v>7</v>
      </c>
      <c r="B9" s="21" t="s">
        <v>150</v>
      </c>
      <c r="C9" s="7" t="s">
        <v>38</v>
      </c>
      <c r="D9" s="7" t="s">
        <v>48</v>
      </c>
      <c r="E9" s="7" t="s">
        <v>37</v>
      </c>
      <c r="F9" s="5">
        <v>20200908</v>
      </c>
      <c r="G9" s="7" t="s">
        <v>16</v>
      </c>
      <c r="H9" s="7" t="s">
        <v>17</v>
      </c>
      <c r="I9" s="7" t="s">
        <v>39</v>
      </c>
      <c r="J9" s="7">
        <v>2011.6</v>
      </c>
      <c r="K9" s="7"/>
      <c r="L9" s="7" t="s">
        <v>38</v>
      </c>
      <c r="M9" s="7" t="s">
        <v>49</v>
      </c>
      <c r="N9" s="7">
        <v>18627272576</v>
      </c>
      <c r="O9" s="7" t="s">
        <v>20</v>
      </c>
      <c r="P9" s="7">
        <v>61.25</v>
      </c>
      <c r="Q9" s="7">
        <f t="shared" si="1"/>
        <v>24.5</v>
      </c>
      <c r="R9" s="7">
        <v>83.6</v>
      </c>
      <c r="S9" s="7">
        <f t="shared" si="2"/>
        <v>50.16</v>
      </c>
      <c r="T9" s="16">
        <f t="shared" si="0"/>
        <v>74.66</v>
      </c>
      <c r="U9" s="17">
        <v>1</v>
      </c>
    </row>
    <row r="10" spans="1:22" s="1" customFormat="1" ht="21.95" customHeight="1">
      <c r="A10" s="7">
        <v>8</v>
      </c>
      <c r="B10" s="22"/>
      <c r="C10" s="7" t="s">
        <v>38</v>
      </c>
      <c r="D10" s="7" t="s">
        <v>43</v>
      </c>
      <c r="E10" s="7" t="s">
        <v>37</v>
      </c>
      <c r="F10" s="5">
        <v>20200903</v>
      </c>
      <c r="G10" s="7" t="s">
        <v>16</v>
      </c>
      <c r="H10" s="7" t="s">
        <v>17</v>
      </c>
      <c r="I10" s="7" t="s">
        <v>39</v>
      </c>
      <c r="J10" s="7">
        <v>2007.6</v>
      </c>
      <c r="K10" s="7"/>
      <c r="L10" s="7" t="s">
        <v>38</v>
      </c>
      <c r="M10" s="7" t="s">
        <v>44</v>
      </c>
      <c r="N10" s="7">
        <v>13797298670</v>
      </c>
      <c r="O10" s="7" t="s">
        <v>20</v>
      </c>
      <c r="P10" s="7">
        <v>61</v>
      </c>
      <c r="Q10" s="7">
        <f t="shared" si="1"/>
        <v>24.400000000000002</v>
      </c>
      <c r="R10" s="7">
        <v>78</v>
      </c>
      <c r="S10" s="7">
        <f t="shared" si="2"/>
        <v>46.8</v>
      </c>
      <c r="T10" s="16">
        <f t="shared" si="0"/>
        <v>71.2</v>
      </c>
      <c r="U10" s="17"/>
    </row>
    <row r="11" spans="1:22" s="1" customFormat="1" ht="21.95" customHeight="1">
      <c r="A11" s="7">
        <v>9</v>
      </c>
      <c r="B11" s="22"/>
      <c r="C11" s="7" t="s">
        <v>38</v>
      </c>
      <c r="D11" s="7" t="s">
        <v>40</v>
      </c>
      <c r="E11" s="7" t="s">
        <v>15</v>
      </c>
      <c r="F11" s="5">
        <v>20200902</v>
      </c>
      <c r="G11" s="7" t="s">
        <v>16</v>
      </c>
      <c r="H11" s="7" t="s">
        <v>17</v>
      </c>
      <c r="I11" s="7" t="s">
        <v>39</v>
      </c>
      <c r="J11" s="7">
        <v>2020.6</v>
      </c>
      <c r="K11" s="7"/>
      <c r="L11" s="7" t="s">
        <v>41</v>
      </c>
      <c r="M11" s="7" t="s">
        <v>42</v>
      </c>
      <c r="N11" s="7">
        <v>18811213908</v>
      </c>
      <c r="O11" s="7" t="s">
        <v>20</v>
      </c>
      <c r="P11" s="7">
        <v>59.75</v>
      </c>
      <c r="Q11" s="7">
        <f t="shared" si="1"/>
        <v>23.900000000000002</v>
      </c>
      <c r="R11" s="7">
        <v>83.4</v>
      </c>
      <c r="S11" s="7">
        <f t="shared" si="2"/>
        <v>50.04</v>
      </c>
      <c r="T11" s="16">
        <f t="shared" si="0"/>
        <v>73.94</v>
      </c>
      <c r="U11" s="17">
        <v>2</v>
      </c>
    </row>
    <row r="12" spans="1:22" s="1" customFormat="1" ht="21.95" customHeight="1">
      <c r="A12" s="7">
        <v>10</v>
      </c>
      <c r="B12" s="22"/>
      <c r="C12" s="7" t="s">
        <v>38</v>
      </c>
      <c r="D12" s="7" t="s">
        <v>50</v>
      </c>
      <c r="E12" s="7" t="s">
        <v>15</v>
      </c>
      <c r="F12" s="5">
        <v>20200910</v>
      </c>
      <c r="G12" s="7" t="s">
        <v>22</v>
      </c>
      <c r="H12" s="7" t="s">
        <v>23</v>
      </c>
      <c r="I12" s="7" t="s">
        <v>47</v>
      </c>
      <c r="J12" s="7">
        <v>2020.6</v>
      </c>
      <c r="K12" s="7"/>
      <c r="L12" s="7" t="s">
        <v>38</v>
      </c>
      <c r="M12" s="7" t="s">
        <v>51</v>
      </c>
      <c r="N12" s="7">
        <v>13872400816</v>
      </c>
      <c r="O12" s="7" t="s">
        <v>20</v>
      </c>
      <c r="P12" s="7">
        <v>59.75</v>
      </c>
      <c r="Q12" s="7">
        <f t="shared" si="1"/>
        <v>23.900000000000002</v>
      </c>
      <c r="R12" s="7">
        <v>82.4</v>
      </c>
      <c r="S12" s="7">
        <f t="shared" si="2"/>
        <v>49.440000000000005</v>
      </c>
      <c r="T12" s="16">
        <f t="shared" si="0"/>
        <v>73.34</v>
      </c>
      <c r="U12" s="17"/>
    </row>
    <row r="13" spans="1:22" s="1" customFormat="1" ht="21.95" customHeight="1">
      <c r="A13" s="7">
        <v>11</v>
      </c>
      <c r="B13" s="22"/>
      <c r="C13" s="7" t="s">
        <v>38</v>
      </c>
      <c r="D13" s="7" t="s">
        <v>52</v>
      </c>
      <c r="E13" s="7" t="s">
        <v>15</v>
      </c>
      <c r="F13" s="5">
        <v>20200911</v>
      </c>
      <c r="G13" s="7" t="s">
        <v>16</v>
      </c>
      <c r="H13" s="7" t="s">
        <v>17</v>
      </c>
      <c r="I13" s="7" t="s">
        <v>39</v>
      </c>
      <c r="J13" s="7">
        <v>2008.7</v>
      </c>
      <c r="K13" s="7"/>
      <c r="L13" s="7" t="s">
        <v>38</v>
      </c>
      <c r="M13" s="7" t="s">
        <v>53</v>
      </c>
      <c r="N13" s="7">
        <v>13697267317</v>
      </c>
      <c r="O13" s="7" t="s">
        <v>20</v>
      </c>
      <c r="P13" s="7">
        <v>56.75</v>
      </c>
      <c r="Q13" s="7">
        <f t="shared" si="1"/>
        <v>22.700000000000003</v>
      </c>
      <c r="R13" s="7">
        <v>78.8</v>
      </c>
      <c r="S13" s="7">
        <f t="shared" si="2"/>
        <v>47.279999999999994</v>
      </c>
      <c r="T13" s="16">
        <f t="shared" si="0"/>
        <v>69.97999999999999</v>
      </c>
      <c r="U13" s="17"/>
    </row>
    <row r="14" spans="1:22" s="1" customFormat="1" ht="21.95" customHeight="1">
      <c r="A14" s="7">
        <v>12</v>
      </c>
      <c r="B14" s="23"/>
      <c r="C14" s="7" t="s">
        <v>38</v>
      </c>
      <c r="D14" s="7" t="s">
        <v>45</v>
      </c>
      <c r="E14" s="7" t="s">
        <v>15</v>
      </c>
      <c r="F14" s="5">
        <v>20200905</v>
      </c>
      <c r="G14" s="7" t="s">
        <v>16</v>
      </c>
      <c r="H14" s="7" t="s">
        <v>17</v>
      </c>
      <c r="I14" s="7" t="s">
        <v>39</v>
      </c>
      <c r="J14" s="7">
        <v>2008.6</v>
      </c>
      <c r="K14" s="7"/>
      <c r="L14" s="7" t="s">
        <v>38</v>
      </c>
      <c r="M14" s="7" t="s">
        <v>46</v>
      </c>
      <c r="N14" s="7">
        <v>13922426072</v>
      </c>
      <c r="O14" s="7" t="s">
        <v>20</v>
      </c>
      <c r="P14" s="7">
        <v>56.5</v>
      </c>
      <c r="Q14" s="7">
        <f t="shared" si="1"/>
        <v>22.6</v>
      </c>
      <c r="R14" s="7">
        <v>80.8</v>
      </c>
      <c r="S14" s="7">
        <f t="shared" si="2"/>
        <v>48.48</v>
      </c>
      <c r="T14" s="16">
        <f t="shared" si="0"/>
        <v>71.08</v>
      </c>
      <c r="U14" s="17"/>
    </row>
    <row r="15" spans="1:22" s="1" customFormat="1" ht="21.95" customHeight="1">
      <c r="A15" s="7">
        <v>13</v>
      </c>
      <c r="B15" s="21" t="s">
        <v>150</v>
      </c>
      <c r="C15" s="7" t="s">
        <v>54</v>
      </c>
      <c r="D15" s="7" t="s">
        <v>55</v>
      </c>
      <c r="E15" s="7" t="s">
        <v>15</v>
      </c>
      <c r="F15" s="5">
        <v>20200128</v>
      </c>
      <c r="G15" s="7" t="s">
        <v>22</v>
      </c>
      <c r="H15" s="7" t="s">
        <v>23</v>
      </c>
      <c r="I15" s="7" t="s">
        <v>56</v>
      </c>
      <c r="J15" s="7">
        <v>2019.6</v>
      </c>
      <c r="K15" s="7"/>
      <c r="L15" s="7" t="s">
        <v>54</v>
      </c>
      <c r="M15" s="7" t="s">
        <v>57</v>
      </c>
      <c r="N15" s="7">
        <v>18671645718</v>
      </c>
      <c r="O15" s="7" t="s">
        <v>20</v>
      </c>
      <c r="P15" s="7">
        <v>69.75</v>
      </c>
      <c r="Q15" s="7">
        <f t="shared" si="1"/>
        <v>27.900000000000002</v>
      </c>
      <c r="R15" s="7">
        <v>84.8</v>
      </c>
      <c r="S15" s="7">
        <f t="shared" si="2"/>
        <v>50.879999999999995</v>
      </c>
      <c r="T15" s="14">
        <f t="shared" si="0"/>
        <v>78.78</v>
      </c>
      <c r="U15" s="15">
        <v>1</v>
      </c>
    </row>
    <row r="16" spans="1:22" s="1" customFormat="1" ht="21.95" customHeight="1">
      <c r="A16" s="7">
        <v>14</v>
      </c>
      <c r="B16" s="22"/>
      <c r="C16" s="7" t="s">
        <v>54</v>
      </c>
      <c r="D16" s="7" t="s">
        <v>67</v>
      </c>
      <c r="E16" s="7" t="s">
        <v>15</v>
      </c>
      <c r="F16" s="5">
        <v>20200215</v>
      </c>
      <c r="G16" s="7" t="s">
        <v>16</v>
      </c>
      <c r="H16" s="7" t="s">
        <v>68</v>
      </c>
      <c r="I16" s="7" t="s">
        <v>64</v>
      </c>
      <c r="J16" s="7">
        <v>2011.6</v>
      </c>
      <c r="K16" s="7"/>
      <c r="L16" s="7" t="s">
        <v>54</v>
      </c>
      <c r="M16" s="7" t="s">
        <v>69</v>
      </c>
      <c r="N16" s="7">
        <v>13545786197</v>
      </c>
      <c r="O16" s="7" t="s">
        <v>20</v>
      </c>
      <c r="P16" s="7">
        <v>69</v>
      </c>
      <c r="Q16" s="7">
        <f t="shared" si="1"/>
        <v>27.6</v>
      </c>
      <c r="R16" s="7">
        <v>85.2</v>
      </c>
      <c r="S16" s="7">
        <f t="shared" si="2"/>
        <v>51.12</v>
      </c>
      <c r="T16" s="14">
        <f t="shared" si="0"/>
        <v>78.72</v>
      </c>
      <c r="U16" s="15">
        <v>2</v>
      </c>
    </row>
    <row r="17" spans="1:21" s="1" customFormat="1" ht="21.95" customHeight="1">
      <c r="A17" s="7">
        <v>15</v>
      </c>
      <c r="B17" s="22"/>
      <c r="C17" s="7" t="s">
        <v>54</v>
      </c>
      <c r="D17" s="7" t="s">
        <v>62</v>
      </c>
      <c r="E17" s="7" t="s">
        <v>15</v>
      </c>
      <c r="F17" s="5">
        <v>20200204</v>
      </c>
      <c r="G17" s="7" t="s">
        <v>22</v>
      </c>
      <c r="H17" s="7" t="s">
        <v>23</v>
      </c>
      <c r="I17" s="7" t="s">
        <v>61</v>
      </c>
      <c r="J17" s="7">
        <v>2019.6</v>
      </c>
      <c r="K17" s="7"/>
      <c r="L17" s="7" t="s">
        <v>54</v>
      </c>
      <c r="M17" s="7" t="s">
        <v>63</v>
      </c>
      <c r="N17" s="7">
        <v>13207081059</v>
      </c>
      <c r="O17" s="7" t="s">
        <v>20</v>
      </c>
      <c r="P17" s="7">
        <v>67.25</v>
      </c>
      <c r="Q17" s="7">
        <f t="shared" si="1"/>
        <v>26.900000000000002</v>
      </c>
      <c r="R17" s="7">
        <v>86</v>
      </c>
      <c r="S17" s="7">
        <f t="shared" si="2"/>
        <v>51.6</v>
      </c>
      <c r="T17" s="14">
        <f t="shared" si="0"/>
        <v>78.5</v>
      </c>
      <c r="U17" s="15"/>
    </row>
    <row r="18" spans="1:21" s="1" customFormat="1" ht="21.95" customHeight="1">
      <c r="A18" s="7">
        <v>16</v>
      </c>
      <c r="B18" s="22"/>
      <c r="C18" s="7" t="s">
        <v>54</v>
      </c>
      <c r="D18" s="7" t="s">
        <v>65</v>
      </c>
      <c r="E18" s="7" t="s">
        <v>15</v>
      </c>
      <c r="F18" s="5">
        <v>20200214</v>
      </c>
      <c r="G18" s="7" t="s">
        <v>22</v>
      </c>
      <c r="H18" s="7" t="s">
        <v>23</v>
      </c>
      <c r="I18" s="7" t="s">
        <v>61</v>
      </c>
      <c r="J18" s="7">
        <v>2018.6</v>
      </c>
      <c r="K18" s="7"/>
      <c r="L18" s="7" t="s">
        <v>54</v>
      </c>
      <c r="M18" s="7" t="s">
        <v>66</v>
      </c>
      <c r="N18" s="7">
        <v>15976504163</v>
      </c>
      <c r="O18" s="7" t="s">
        <v>20</v>
      </c>
      <c r="P18" s="7">
        <v>66.75</v>
      </c>
      <c r="Q18" s="7">
        <f t="shared" si="1"/>
        <v>26.700000000000003</v>
      </c>
      <c r="R18" s="7">
        <v>0</v>
      </c>
      <c r="S18" s="7">
        <f t="shared" si="2"/>
        <v>0</v>
      </c>
      <c r="T18" s="14">
        <f t="shared" si="0"/>
        <v>26.700000000000003</v>
      </c>
      <c r="U18" s="15"/>
    </row>
    <row r="19" spans="1:21" s="1" customFormat="1" ht="21.95" customHeight="1">
      <c r="A19" s="7">
        <v>17</v>
      </c>
      <c r="B19" s="22"/>
      <c r="C19" s="7" t="s">
        <v>54</v>
      </c>
      <c r="D19" s="7" t="s">
        <v>58</v>
      </c>
      <c r="E19" s="7" t="s">
        <v>15</v>
      </c>
      <c r="F19" s="5">
        <v>20200201</v>
      </c>
      <c r="G19" s="7" t="s">
        <v>22</v>
      </c>
      <c r="H19" s="7" t="s">
        <v>23</v>
      </c>
      <c r="I19" s="7" t="s">
        <v>59</v>
      </c>
      <c r="J19" s="7">
        <v>2020.7</v>
      </c>
      <c r="K19" s="7"/>
      <c r="L19" s="7" t="s">
        <v>54</v>
      </c>
      <c r="M19" s="7" t="s">
        <v>60</v>
      </c>
      <c r="N19" s="7">
        <v>13027113632</v>
      </c>
      <c r="O19" s="7" t="s">
        <v>20</v>
      </c>
      <c r="P19" s="7">
        <v>63.75</v>
      </c>
      <c r="Q19" s="7">
        <f t="shared" si="1"/>
        <v>25.5</v>
      </c>
      <c r="R19" s="7">
        <v>85</v>
      </c>
      <c r="S19" s="7">
        <f t="shared" si="2"/>
        <v>51</v>
      </c>
      <c r="T19" s="14">
        <f t="shared" si="0"/>
        <v>76.5</v>
      </c>
      <c r="U19" s="15"/>
    </row>
    <row r="20" spans="1:21" s="1" customFormat="1" ht="21.95" customHeight="1">
      <c r="A20" s="7">
        <v>18</v>
      </c>
      <c r="B20" s="23"/>
      <c r="C20" s="7" t="s">
        <v>54</v>
      </c>
      <c r="D20" s="7" t="s">
        <v>70</v>
      </c>
      <c r="E20" s="7" t="s">
        <v>15</v>
      </c>
      <c r="F20" s="5">
        <v>20200216</v>
      </c>
      <c r="G20" s="7" t="s">
        <v>16</v>
      </c>
      <c r="H20" s="7" t="s">
        <v>17</v>
      </c>
      <c r="I20" s="7" t="s">
        <v>61</v>
      </c>
      <c r="J20" s="7">
        <v>2016.6</v>
      </c>
      <c r="K20" s="7"/>
      <c r="L20" s="7" t="s">
        <v>54</v>
      </c>
      <c r="M20" s="7" t="s">
        <v>71</v>
      </c>
      <c r="N20" s="7">
        <v>15972735314</v>
      </c>
      <c r="O20" s="7" t="s">
        <v>20</v>
      </c>
      <c r="P20" s="7">
        <v>63.25</v>
      </c>
      <c r="Q20" s="7">
        <f t="shared" si="1"/>
        <v>25.3</v>
      </c>
      <c r="R20" s="7">
        <v>0</v>
      </c>
      <c r="S20" s="7">
        <f t="shared" si="2"/>
        <v>0</v>
      </c>
      <c r="T20" s="14">
        <f t="shared" si="0"/>
        <v>25.3</v>
      </c>
      <c r="U20" s="15"/>
    </row>
    <row r="21" spans="1:21" s="1" customFormat="1" ht="21.95" customHeight="1">
      <c r="A21" s="7">
        <v>19</v>
      </c>
      <c r="B21" s="21" t="s">
        <v>150</v>
      </c>
      <c r="C21" s="7" t="s">
        <v>72</v>
      </c>
      <c r="D21" s="7" t="s">
        <v>85</v>
      </c>
      <c r="E21" s="7" t="s">
        <v>15</v>
      </c>
      <c r="F21" s="5">
        <v>20200305</v>
      </c>
      <c r="G21" s="7" t="s">
        <v>16</v>
      </c>
      <c r="H21" s="7" t="s">
        <v>17</v>
      </c>
      <c r="I21" s="7" t="s">
        <v>86</v>
      </c>
      <c r="J21" s="7">
        <v>2020.7</v>
      </c>
      <c r="K21" s="7"/>
      <c r="L21" s="7" t="s">
        <v>72</v>
      </c>
      <c r="M21" s="7" t="s">
        <v>87</v>
      </c>
      <c r="N21" s="7">
        <v>15926613195</v>
      </c>
      <c r="O21" s="7" t="s">
        <v>20</v>
      </c>
      <c r="P21" s="7">
        <v>71.25</v>
      </c>
      <c r="Q21" s="7">
        <f t="shared" si="1"/>
        <v>28.5</v>
      </c>
      <c r="R21" s="7">
        <v>81.599999999999994</v>
      </c>
      <c r="S21" s="7">
        <f t="shared" si="2"/>
        <v>48.959999999999994</v>
      </c>
      <c r="T21" s="16">
        <f t="shared" si="0"/>
        <v>77.459999999999994</v>
      </c>
      <c r="U21" s="17">
        <v>2</v>
      </c>
    </row>
    <row r="22" spans="1:21" s="1" customFormat="1" ht="21.95" customHeight="1">
      <c r="A22" s="7">
        <v>20</v>
      </c>
      <c r="B22" s="22"/>
      <c r="C22" s="7" t="s">
        <v>72</v>
      </c>
      <c r="D22" s="7" t="s">
        <v>74</v>
      </c>
      <c r="E22" s="7" t="s">
        <v>15</v>
      </c>
      <c r="F22" s="5">
        <v>20200220</v>
      </c>
      <c r="G22" s="7" t="s">
        <v>16</v>
      </c>
      <c r="H22" s="7" t="s">
        <v>17</v>
      </c>
      <c r="I22" s="7" t="s">
        <v>75</v>
      </c>
      <c r="J22" s="7">
        <v>2007.7</v>
      </c>
      <c r="K22" s="7"/>
      <c r="L22" s="7" t="s">
        <v>72</v>
      </c>
      <c r="M22" s="7" t="s">
        <v>76</v>
      </c>
      <c r="N22" s="7">
        <v>13797389847</v>
      </c>
      <c r="O22" s="7" t="s">
        <v>20</v>
      </c>
      <c r="P22" s="7">
        <v>69.25</v>
      </c>
      <c r="Q22" s="7">
        <f t="shared" si="1"/>
        <v>27.700000000000003</v>
      </c>
      <c r="R22" s="7">
        <v>85.6</v>
      </c>
      <c r="S22" s="7">
        <f t="shared" si="2"/>
        <v>51.359999999999992</v>
      </c>
      <c r="T22" s="16">
        <f t="shared" si="0"/>
        <v>79.06</v>
      </c>
      <c r="U22" s="17">
        <v>1</v>
      </c>
    </row>
    <row r="23" spans="1:21" s="1" customFormat="1" ht="21.95" customHeight="1">
      <c r="A23" s="7">
        <v>21</v>
      </c>
      <c r="B23" s="22"/>
      <c r="C23" s="7" t="s">
        <v>72</v>
      </c>
      <c r="D23" s="7" t="s">
        <v>82</v>
      </c>
      <c r="E23" s="7" t="s">
        <v>15</v>
      </c>
      <c r="F23" s="5">
        <v>20200302</v>
      </c>
      <c r="G23" s="7" t="s">
        <v>16</v>
      </c>
      <c r="H23" s="7" t="s">
        <v>17</v>
      </c>
      <c r="I23" s="7" t="s">
        <v>75</v>
      </c>
      <c r="J23" s="7">
        <v>2008.6</v>
      </c>
      <c r="K23" s="7"/>
      <c r="L23" s="7" t="s">
        <v>72</v>
      </c>
      <c r="M23" s="7" t="s">
        <v>81</v>
      </c>
      <c r="N23" s="7">
        <v>13872391547</v>
      </c>
      <c r="O23" s="7" t="s">
        <v>20</v>
      </c>
      <c r="P23" s="7">
        <v>69</v>
      </c>
      <c r="Q23" s="7">
        <f t="shared" si="1"/>
        <v>27.6</v>
      </c>
      <c r="R23" s="7">
        <v>82.8</v>
      </c>
      <c r="S23" s="7">
        <f t="shared" si="2"/>
        <v>49.68</v>
      </c>
      <c r="T23" s="16">
        <f t="shared" si="0"/>
        <v>77.28</v>
      </c>
      <c r="U23" s="17"/>
    </row>
    <row r="24" spans="1:21" s="1" customFormat="1" ht="21.95" customHeight="1">
      <c r="A24" s="7">
        <v>22</v>
      </c>
      <c r="B24" s="22"/>
      <c r="C24" s="7" t="s">
        <v>72</v>
      </c>
      <c r="D24" s="7" t="s">
        <v>83</v>
      </c>
      <c r="E24" s="7" t="s">
        <v>15</v>
      </c>
      <c r="F24" s="5">
        <v>20200303</v>
      </c>
      <c r="G24" s="7" t="s">
        <v>22</v>
      </c>
      <c r="H24" s="7" t="s">
        <v>23</v>
      </c>
      <c r="I24" s="7" t="s">
        <v>80</v>
      </c>
      <c r="J24" s="7">
        <v>2020.6</v>
      </c>
      <c r="K24" s="7"/>
      <c r="L24" s="7" t="s">
        <v>72</v>
      </c>
      <c r="M24" s="7" t="s">
        <v>84</v>
      </c>
      <c r="N24" s="7">
        <v>15626053684</v>
      </c>
      <c r="O24" s="7" t="s">
        <v>20</v>
      </c>
      <c r="P24" s="7">
        <v>66.75</v>
      </c>
      <c r="Q24" s="7">
        <f t="shared" si="1"/>
        <v>26.700000000000003</v>
      </c>
      <c r="R24" s="7">
        <v>80.2</v>
      </c>
      <c r="S24" s="7">
        <f t="shared" si="2"/>
        <v>48.12</v>
      </c>
      <c r="T24" s="16">
        <f t="shared" si="0"/>
        <v>74.819999999999993</v>
      </c>
      <c r="U24" s="17"/>
    </row>
    <row r="25" spans="1:21" s="1" customFormat="1" ht="21.95" customHeight="1">
      <c r="A25" s="7">
        <v>23</v>
      </c>
      <c r="B25" s="22"/>
      <c r="C25" s="7" t="s">
        <v>72</v>
      </c>
      <c r="D25" s="7" t="s">
        <v>88</v>
      </c>
      <c r="E25" s="7" t="s">
        <v>15</v>
      </c>
      <c r="F25" s="5">
        <v>20200306</v>
      </c>
      <c r="G25" s="7" t="s">
        <v>16</v>
      </c>
      <c r="H25" s="7" t="s">
        <v>17</v>
      </c>
      <c r="I25" s="7" t="s">
        <v>80</v>
      </c>
      <c r="J25" s="7">
        <v>2012.6</v>
      </c>
      <c r="K25" s="7"/>
      <c r="L25" s="7" t="s">
        <v>72</v>
      </c>
      <c r="M25" s="7" t="s">
        <v>89</v>
      </c>
      <c r="N25" s="7">
        <v>13545668143</v>
      </c>
      <c r="O25" s="7" t="s">
        <v>20</v>
      </c>
      <c r="P25" s="7">
        <v>66.25</v>
      </c>
      <c r="Q25" s="7">
        <f t="shared" si="1"/>
        <v>26.5</v>
      </c>
      <c r="R25" s="7">
        <v>83.4</v>
      </c>
      <c r="S25" s="7">
        <f t="shared" si="2"/>
        <v>50.04</v>
      </c>
      <c r="T25" s="16">
        <f t="shared" si="0"/>
        <v>76.539999999999992</v>
      </c>
      <c r="U25" s="17"/>
    </row>
    <row r="26" spans="1:21" s="1" customFormat="1" ht="21.95" customHeight="1">
      <c r="A26" s="7">
        <v>24</v>
      </c>
      <c r="B26" s="23"/>
      <c r="C26" s="7" t="s">
        <v>72</v>
      </c>
      <c r="D26" s="7" t="s">
        <v>77</v>
      </c>
      <c r="E26" s="7" t="s">
        <v>37</v>
      </c>
      <c r="F26" s="5">
        <v>20200222</v>
      </c>
      <c r="G26" s="7" t="s">
        <v>16</v>
      </c>
      <c r="H26" s="7" t="s">
        <v>17</v>
      </c>
      <c r="I26" s="7" t="s">
        <v>78</v>
      </c>
      <c r="J26" s="7">
        <v>2019</v>
      </c>
      <c r="K26" s="7"/>
      <c r="L26" s="7" t="s">
        <v>72</v>
      </c>
      <c r="M26" s="7" t="s">
        <v>79</v>
      </c>
      <c r="N26" s="7">
        <v>13047118544</v>
      </c>
      <c r="O26" s="7" t="s">
        <v>20</v>
      </c>
      <c r="P26" s="7">
        <v>66</v>
      </c>
      <c r="Q26" s="7">
        <f t="shared" si="1"/>
        <v>26.400000000000002</v>
      </c>
      <c r="R26" s="7">
        <v>82.8</v>
      </c>
      <c r="S26" s="7">
        <f t="shared" si="2"/>
        <v>49.68</v>
      </c>
      <c r="T26" s="16">
        <f t="shared" si="0"/>
        <v>76.08</v>
      </c>
      <c r="U26" s="17"/>
    </row>
    <row r="27" spans="1:21" ht="21.95" customHeight="1">
      <c r="A27" s="7">
        <v>25</v>
      </c>
      <c r="B27" s="18" t="s">
        <v>151</v>
      </c>
      <c r="C27" s="9" t="s">
        <v>90</v>
      </c>
      <c r="D27" s="7" t="s">
        <v>93</v>
      </c>
      <c r="E27" s="7" t="s">
        <v>15</v>
      </c>
      <c r="F27" s="5">
        <v>20201025</v>
      </c>
      <c r="G27" s="7" t="s">
        <v>16</v>
      </c>
      <c r="H27" s="7" t="s">
        <v>17</v>
      </c>
      <c r="I27" s="7"/>
      <c r="J27" s="7">
        <v>2011.7</v>
      </c>
      <c r="K27" s="10"/>
      <c r="L27" s="7" t="s">
        <v>90</v>
      </c>
      <c r="M27" s="7" t="s">
        <v>94</v>
      </c>
      <c r="N27" s="7">
        <v>18827431778</v>
      </c>
      <c r="O27" s="10" t="s">
        <v>20</v>
      </c>
      <c r="P27" s="7">
        <v>72</v>
      </c>
      <c r="Q27" s="7">
        <f t="shared" si="1"/>
        <v>28.8</v>
      </c>
      <c r="R27" s="7">
        <v>87.8</v>
      </c>
      <c r="S27" s="7">
        <f t="shared" si="2"/>
        <v>52.68</v>
      </c>
      <c r="T27" s="14">
        <f t="shared" si="0"/>
        <v>81.48</v>
      </c>
      <c r="U27" s="15"/>
    </row>
    <row r="28" spans="1:21" ht="21.95" customHeight="1">
      <c r="A28" s="7">
        <v>26</v>
      </c>
      <c r="B28" s="19"/>
      <c r="C28" s="7" t="s">
        <v>90</v>
      </c>
      <c r="D28" s="7" t="s">
        <v>142</v>
      </c>
      <c r="E28" s="8" t="s">
        <v>15</v>
      </c>
      <c r="F28" s="5">
        <v>20201127</v>
      </c>
      <c r="G28" s="7" t="s">
        <v>22</v>
      </c>
      <c r="H28" s="7" t="s">
        <v>23</v>
      </c>
      <c r="I28" s="7"/>
      <c r="J28" s="10">
        <v>2017.6</v>
      </c>
      <c r="K28" s="7"/>
      <c r="L28" s="7" t="s">
        <v>91</v>
      </c>
      <c r="M28" s="7" t="s">
        <v>97</v>
      </c>
      <c r="N28" s="10">
        <v>15272493397</v>
      </c>
      <c r="O28" s="7" t="s">
        <v>20</v>
      </c>
      <c r="P28" s="7">
        <v>71.75</v>
      </c>
      <c r="Q28" s="7">
        <f t="shared" si="1"/>
        <v>28.700000000000003</v>
      </c>
      <c r="R28" s="7">
        <v>90.8</v>
      </c>
      <c r="S28" s="7">
        <f t="shared" si="2"/>
        <v>54.48</v>
      </c>
      <c r="T28" s="14">
        <f t="shared" si="0"/>
        <v>83.18</v>
      </c>
      <c r="U28" s="15">
        <v>1</v>
      </c>
    </row>
    <row r="29" spans="1:21" ht="21.95" customHeight="1">
      <c r="A29" s="7">
        <v>27</v>
      </c>
      <c r="B29" s="20"/>
      <c r="C29" s="10" t="s">
        <v>90</v>
      </c>
      <c r="D29" s="7" t="s">
        <v>95</v>
      </c>
      <c r="E29" s="7" t="s">
        <v>15</v>
      </c>
      <c r="F29" s="5">
        <v>20201124</v>
      </c>
      <c r="G29" s="7" t="s">
        <v>16</v>
      </c>
      <c r="H29" s="7"/>
      <c r="I29" s="7"/>
      <c r="J29" s="7">
        <v>2019.7</v>
      </c>
      <c r="K29" s="10"/>
      <c r="L29" s="7" t="s">
        <v>91</v>
      </c>
      <c r="M29" s="7" t="s">
        <v>96</v>
      </c>
      <c r="N29" s="7">
        <v>13972109192</v>
      </c>
      <c r="O29" s="10" t="s">
        <v>20</v>
      </c>
      <c r="P29" s="7">
        <v>69.75</v>
      </c>
      <c r="Q29" s="7">
        <f t="shared" si="1"/>
        <v>27.900000000000002</v>
      </c>
      <c r="R29" s="7">
        <v>87.2</v>
      </c>
      <c r="S29" s="7">
        <f t="shared" si="2"/>
        <v>52.32</v>
      </c>
      <c r="T29" s="14">
        <f t="shared" si="0"/>
        <v>80.22</v>
      </c>
      <c r="U29" s="15"/>
    </row>
    <row r="30" spans="1:21" ht="21.95" customHeight="1">
      <c r="A30" s="7">
        <v>28</v>
      </c>
      <c r="B30" s="18" t="s">
        <v>151</v>
      </c>
      <c r="C30" s="10" t="s">
        <v>99</v>
      </c>
      <c r="D30" s="7" t="s">
        <v>101</v>
      </c>
      <c r="E30" s="7" t="s">
        <v>15</v>
      </c>
      <c r="F30" s="5">
        <v>20200316</v>
      </c>
      <c r="G30" s="7" t="s">
        <v>16</v>
      </c>
      <c r="H30" s="7" t="s">
        <v>17</v>
      </c>
      <c r="I30" s="7"/>
      <c r="J30" s="7">
        <v>2015.7</v>
      </c>
      <c r="K30" s="10"/>
      <c r="L30" s="7" t="s">
        <v>99</v>
      </c>
      <c r="M30" s="7" t="s">
        <v>102</v>
      </c>
      <c r="N30" s="7">
        <v>15027127475</v>
      </c>
      <c r="O30" s="10" t="s">
        <v>20</v>
      </c>
      <c r="P30" s="7">
        <v>73</v>
      </c>
      <c r="Q30" s="7">
        <f t="shared" si="1"/>
        <v>29.200000000000003</v>
      </c>
      <c r="R30" s="7">
        <v>81.2</v>
      </c>
      <c r="S30" s="7">
        <f t="shared" si="2"/>
        <v>48.72</v>
      </c>
      <c r="T30" s="16">
        <f t="shared" si="0"/>
        <v>77.92</v>
      </c>
      <c r="U30" s="17"/>
    </row>
    <row r="31" spans="1:21" ht="21.95" customHeight="1">
      <c r="A31" s="7">
        <v>29</v>
      </c>
      <c r="B31" s="19"/>
      <c r="C31" s="10" t="s">
        <v>99</v>
      </c>
      <c r="D31" s="7" t="s">
        <v>103</v>
      </c>
      <c r="E31" s="7" t="s">
        <v>37</v>
      </c>
      <c r="F31" s="5">
        <v>20200319</v>
      </c>
      <c r="G31" s="7" t="s">
        <v>16</v>
      </c>
      <c r="H31" s="7" t="s">
        <v>17</v>
      </c>
      <c r="I31" s="7"/>
      <c r="J31" s="7">
        <v>2020.6</v>
      </c>
      <c r="K31" s="10"/>
      <c r="L31" s="7" t="s">
        <v>28</v>
      </c>
      <c r="M31" s="7" t="s">
        <v>104</v>
      </c>
      <c r="N31" s="7">
        <v>15927683408</v>
      </c>
      <c r="O31" s="10" t="s">
        <v>20</v>
      </c>
      <c r="P31" s="7">
        <v>72</v>
      </c>
      <c r="Q31" s="7">
        <f t="shared" si="1"/>
        <v>28.8</v>
      </c>
      <c r="R31" s="7">
        <v>87.6</v>
      </c>
      <c r="S31" s="7">
        <f t="shared" si="2"/>
        <v>52.559999999999995</v>
      </c>
      <c r="T31" s="16">
        <f t="shared" si="0"/>
        <v>81.36</v>
      </c>
      <c r="U31" s="17">
        <v>1</v>
      </c>
    </row>
    <row r="32" spans="1:21" ht="21.95" customHeight="1">
      <c r="A32" s="7">
        <v>30</v>
      </c>
      <c r="B32" s="20"/>
      <c r="C32" s="7" t="s">
        <v>99</v>
      </c>
      <c r="D32" s="7" t="s">
        <v>105</v>
      </c>
      <c r="E32" s="8" t="s">
        <v>15</v>
      </c>
      <c r="F32" s="5">
        <v>20200329</v>
      </c>
      <c r="G32" s="7" t="s">
        <v>16</v>
      </c>
      <c r="H32" s="7" t="s">
        <v>17</v>
      </c>
      <c r="I32" s="7"/>
      <c r="J32" s="10">
        <v>2016.7</v>
      </c>
      <c r="K32" s="7"/>
      <c r="L32" s="7" t="s">
        <v>100</v>
      </c>
      <c r="M32" s="7" t="s">
        <v>106</v>
      </c>
      <c r="N32" s="10">
        <v>15671479675</v>
      </c>
      <c r="O32" s="7" t="s">
        <v>20</v>
      </c>
      <c r="P32" s="7">
        <v>71.25</v>
      </c>
      <c r="Q32" s="7">
        <f t="shared" si="1"/>
        <v>28.5</v>
      </c>
      <c r="R32" s="7">
        <v>84.2</v>
      </c>
      <c r="S32" s="7">
        <f t="shared" si="2"/>
        <v>50.52</v>
      </c>
      <c r="T32" s="16">
        <f t="shared" si="0"/>
        <v>79.02000000000001</v>
      </c>
      <c r="U32" s="17"/>
    </row>
    <row r="33" spans="1:21" ht="21.95" customHeight="1">
      <c r="A33" s="7">
        <v>31</v>
      </c>
      <c r="B33" s="21" t="s">
        <v>152</v>
      </c>
      <c r="C33" s="7" t="s">
        <v>107</v>
      </c>
      <c r="D33" s="7" t="s">
        <v>111</v>
      </c>
      <c r="E33" s="7" t="s">
        <v>15</v>
      </c>
      <c r="F33" s="5">
        <v>20200520</v>
      </c>
      <c r="G33" s="7" t="s">
        <v>16</v>
      </c>
      <c r="H33" s="7" t="s">
        <v>17</v>
      </c>
      <c r="I33" s="7"/>
      <c r="J33" s="7">
        <v>2016.6</v>
      </c>
      <c r="K33" s="7"/>
      <c r="L33" s="7" t="s">
        <v>13</v>
      </c>
      <c r="M33" s="7" t="s">
        <v>73</v>
      </c>
      <c r="N33" s="7">
        <v>13545634587</v>
      </c>
      <c r="O33" s="10" t="s">
        <v>20</v>
      </c>
      <c r="P33" s="7">
        <v>73.25</v>
      </c>
      <c r="Q33" s="7">
        <f t="shared" si="1"/>
        <v>29.3</v>
      </c>
      <c r="R33" s="7">
        <v>83.2</v>
      </c>
      <c r="S33" s="7">
        <f t="shared" si="2"/>
        <v>49.92</v>
      </c>
      <c r="T33" s="14">
        <f t="shared" si="0"/>
        <v>79.22</v>
      </c>
      <c r="U33" s="15">
        <v>3</v>
      </c>
    </row>
    <row r="34" spans="1:21" ht="21.95" customHeight="1">
      <c r="A34" s="7">
        <v>32</v>
      </c>
      <c r="B34" s="22"/>
      <c r="C34" s="7" t="s">
        <v>107</v>
      </c>
      <c r="D34" s="7" t="s">
        <v>123</v>
      </c>
      <c r="E34" s="7" t="s">
        <v>15</v>
      </c>
      <c r="F34" s="5">
        <v>20200819</v>
      </c>
      <c r="G34" s="7" t="s">
        <v>16</v>
      </c>
      <c r="H34" s="7" t="s">
        <v>17</v>
      </c>
      <c r="I34" s="7"/>
      <c r="J34" s="7">
        <v>2016.7</v>
      </c>
      <c r="K34" s="7"/>
      <c r="L34" s="7" t="s">
        <v>107</v>
      </c>
      <c r="M34" s="7" t="s">
        <v>124</v>
      </c>
      <c r="N34" s="7">
        <v>18670028827</v>
      </c>
      <c r="O34" s="10" t="s">
        <v>20</v>
      </c>
      <c r="P34" s="7">
        <v>70.75</v>
      </c>
      <c r="Q34" s="7">
        <f t="shared" si="1"/>
        <v>28.3</v>
      </c>
      <c r="R34" s="7">
        <v>76</v>
      </c>
      <c r="S34" s="7">
        <f t="shared" si="2"/>
        <v>45.6</v>
      </c>
      <c r="T34" s="14">
        <f t="shared" si="0"/>
        <v>73.900000000000006</v>
      </c>
      <c r="U34" s="15"/>
    </row>
    <row r="35" spans="1:21" ht="21.95" customHeight="1">
      <c r="A35" s="7">
        <v>33</v>
      </c>
      <c r="B35" s="22"/>
      <c r="C35" s="10" t="s">
        <v>107</v>
      </c>
      <c r="D35" s="7" t="s">
        <v>112</v>
      </c>
      <c r="E35" s="7" t="s">
        <v>15</v>
      </c>
      <c r="F35" s="5">
        <v>20200529</v>
      </c>
      <c r="G35" s="7" t="s">
        <v>16</v>
      </c>
      <c r="H35" s="7" t="s">
        <v>17</v>
      </c>
      <c r="I35" s="7"/>
      <c r="J35" s="7">
        <v>2012.7</v>
      </c>
      <c r="K35" s="10"/>
      <c r="L35" s="7" t="s">
        <v>107</v>
      </c>
      <c r="M35" s="7" t="s">
        <v>113</v>
      </c>
      <c r="N35" s="7">
        <v>15927868474</v>
      </c>
      <c r="O35" s="10" t="s">
        <v>20</v>
      </c>
      <c r="P35" s="7">
        <v>70.25</v>
      </c>
      <c r="Q35" s="7">
        <f t="shared" si="1"/>
        <v>28.1</v>
      </c>
      <c r="R35" s="7">
        <v>84.6</v>
      </c>
      <c r="S35" s="7">
        <f t="shared" si="2"/>
        <v>50.76</v>
      </c>
      <c r="T35" s="14">
        <f t="shared" si="0"/>
        <v>78.86</v>
      </c>
      <c r="U35" s="15"/>
    </row>
    <row r="36" spans="1:21" ht="21.95" customHeight="1">
      <c r="A36" s="7">
        <v>34</v>
      </c>
      <c r="B36" s="22"/>
      <c r="C36" s="7" t="s">
        <v>107</v>
      </c>
      <c r="D36" s="7" t="s">
        <v>119</v>
      </c>
      <c r="E36" s="7" t="s">
        <v>15</v>
      </c>
      <c r="F36" s="5">
        <v>20200803</v>
      </c>
      <c r="G36" s="7" t="s">
        <v>92</v>
      </c>
      <c r="H36" s="7"/>
      <c r="I36" s="7"/>
      <c r="J36" s="7">
        <v>2015.6</v>
      </c>
      <c r="K36" s="7" t="s">
        <v>16</v>
      </c>
      <c r="L36" s="7" t="s">
        <v>107</v>
      </c>
      <c r="M36" s="7" t="s">
        <v>120</v>
      </c>
      <c r="N36" s="7">
        <v>18872499034</v>
      </c>
      <c r="O36" s="10" t="s">
        <v>20</v>
      </c>
      <c r="P36" s="7">
        <v>69.75</v>
      </c>
      <c r="Q36" s="7">
        <f t="shared" si="1"/>
        <v>27.900000000000002</v>
      </c>
      <c r="R36" s="7">
        <v>85</v>
      </c>
      <c r="S36" s="7">
        <f t="shared" si="2"/>
        <v>51</v>
      </c>
      <c r="T36" s="14">
        <f t="shared" si="0"/>
        <v>78.900000000000006</v>
      </c>
      <c r="U36" s="15"/>
    </row>
    <row r="37" spans="1:21" ht="21.95" customHeight="1">
      <c r="A37" s="7">
        <v>35</v>
      </c>
      <c r="B37" s="22"/>
      <c r="C37" s="10" t="s">
        <v>107</v>
      </c>
      <c r="D37" s="7" t="s">
        <v>114</v>
      </c>
      <c r="E37" s="7" t="s">
        <v>15</v>
      </c>
      <c r="F37" s="5">
        <v>20200530</v>
      </c>
      <c r="G37" s="7" t="s">
        <v>16</v>
      </c>
      <c r="H37" s="7" t="s">
        <v>17</v>
      </c>
      <c r="I37" s="7"/>
      <c r="J37" s="7">
        <v>2015.7</v>
      </c>
      <c r="K37" s="10"/>
      <c r="L37" s="7" t="s">
        <v>107</v>
      </c>
      <c r="M37" s="7" t="s">
        <v>115</v>
      </c>
      <c r="N37" s="7">
        <v>13294205089</v>
      </c>
      <c r="O37" s="10" t="s">
        <v>20</v>
      </c>
      <c r="P37" s="7">
        <v>69.25</v>
      </c>
      <c r="Q37" s="7">
        <f t="shared" si="1"/>
        <v>27.700000000000003</v>
      </c>
      <c r="R37" s="7">
        <v>86.2</v>
      </c>
      <c r="S37" s="7">
        <f t="shared" si="2"/>
        <v>51.72</v>
      </c>
      <c r="T37" s="14">
        <f t="shared" si="0"/>
        <v>79.42</v>
      </c>
      <c r="U37" s="15">
        <v>2</v>
      </c>
    </row>
    <row r="38" spans="1:21" ht="21.95" customHeight="1">
      <c r="A38" s="7">
        <v>36</v>
      </c>
      <c r="B38" s="22"/>
      <c r="C38" s="10" t="s">
        <v>107</v>
      </c>
      <c r="D38" s="7" t="s">
        <v>121</v>
      </c>
      <c r="E38" s="7" t="s">
        <v>15</v>
      </c>
      <c r="F38" s="5">
        <v>20200811</v>
      </c>
      <c r="G38" s="7" t="s">
        <v>98</v>
      </c>
      <c r="H38" s="7"/>
      <c r="I38" s="7"/>
      <c r="J38" s="7">
        <v>2012.6</v>
      </c>
      <c r="K38" s="10" t="s">
        <v>16</v>
      </c>
      <c r="L38" s="7" t="s">
        <v>107</v>
      </c>
      <c r="M38" s="7" t="s">
        <v>122</v>
      </c>
      <c r="N38" s="7">
        <v>13995568328</v>
      </c>
      <c r="O38" s="10" t="s">
        <v>20</v>
      </c>
      <c r="P38" s="7">
        <v>69.25</v>
      </c>
      <c r="Q38" s="7">
        <f t="shared" si="1"/>
        <v>27.700000000000003</v>
      </c>
      <c r="R38" s="7">
        <v>79.400000000000006</v>
      </c>
      <c r="S38" s="7">
        <f t="shared" si="2"/>
        <v>47.64</v>
      </c>
      <c r="T38" s="14">
        <f t="shared" si="0"/>
        <v>75.34</v>
      </c>
      <c r="U38" s="15"/>
    </row>
    <row r="39" spans="1:21" ht="21.95" customHeight="1">
      <c r="A39" s="7">
        <v>37</v>
      </c>
      <c r="B39" s="22"/>
      <c r="C39" s="10" t="s">
        <v>107</v>
      </c>
      <c r="D39" s="7" t="s">
        <v>125</v>
      </c>
      <c r="E39" s="7" t="s">
        <v>15</v>
      </c>
      <c r="F39" s="5">
        <v>20200820</v>
      </c>
      <c r="G39" s="7" t="s">
        <v>16</v>
      </c>
      <c r="H39" s="7"/>
      <c r="I39" s="7"/>
      <c r="J39" s="7">
        <v>2018.6</v>
      </c>
      <c r="K39" s="10"/>
      <c r="L39" s="7" t="s">
        <v>13</v>
      </c>
      <c r="M39" s="7" t="s">
        <v>126</v>
      </c>
      <c r="N39" s="7">
        <v>17683723786</v>
      </c>
      <c r="O39" s="10" t="s">
        <v>20</v>
      </c>
      <c r="P39" s="7">
        <v>69.25</v>
      </c>
      <c r="Q39" s="7">
        <f t="shared" si="1"/>
        <v>27.700000000000003</v>
      </c>
      <c r="R39" s="7">
        <v>89.8</v>
      </c>
      <c r="S39" s="7">
        <f t="shared" si="2"/>
        <v>53.879999999999995</v>
      </c>
      <c r="T39" s="14">
        <f t="shared" si="0"/>
        <v>81.58</v>
      </c>
      <c r="U39" s="15">
        <v>1</v>
      </c>
    </row>
    <row r="40" spans="1:21" ht="21.95" customHeight="1">
      <c r="A40" s="7">
        <v>38</v>
      </c>
      <c r="B40" s="22"/>
      <c r="C40" s="10" t="s">
        <v>107</v>
      </c>
      <c r="D40" s="7" t="s">
        <v>108</v>
      </c>
      <c r="E40" s="7" t="s">
        <v>15</v>
      </c>
      <c r="F40" s="5">
        <v>20200501</v>
      </c>
      <c r="G40" s="7" t="s">
        <v>16</v>
      </c>
      <c r="H40" s="7"/>
      <c r="I40" s="7"/>
      <c r="J40" s="7">
        <v>2019.6</v>
      </c>
      <c r="K40" s="10"/>
      <c r="L40" s="7" t="s">
        <v>109</v>
      </c>
      <c r="M40" s="7" t="s">
        <v>110</v>
      </c>
      <c r="N40" s="7">
        <v>13972378396</v>
      </c>
      <c r="O40" s="10" t="s">
        <v>20</v>
      </c>
      <c r="P40" s="7">
        <v>67.75</v>
      </c>
      <c r="Q40" s="7">
        <f t="shared" si="1"/>
        <v>27.1</v>
      </c>
      <c r="R40" s="7">
        <v>77.8</v>
      </c>
      <c r="S40" s="7">
        <f t="shared" si="2"/>
        <v>46.68</v>
      </c>
      <c r="T40" s="14">
        <f t="shared" si="0"/>
        <v>73.78</v>
      </c>
      <c r="U40" s="15"/>
    </row>
    <row r="41" spans="1:21" ht="21.95" customHeight="1">
      <c r="A41" s="7">
        <v>39</v>
      </c>
      <c r="B41" s="23"/>
      <c r="C41" s="10" t="s">
        <v>107</v>
      </c>
      <c r="D41" s="7" t="s">
        <v>116</v>
      </c>
      <c r="E41" s="7" t="s">
        <v>15</v>
      </c>
      <c r="F41" s="5">
        <v>20200709</v>
      </c>
      <c r="G41" s="7" t="s">
        <v>92</v>
      </c>
      <c r="H41" s="7" t="s">
        <v>16</v>
      </c>
      <c r="I41" s="7"/>
      <c r="J41" s="7">
        <v>2015.6</v>
      </c>
      <c r="K41" s="10"/>
      <c r="L41" s="7" t="s">
        <v>117</v>
      </c>
      <c r="M41" s="7" t="s">
        <v>118</v>
      </c>
      <c r="N41" s="7">
        <v>15272581804</v>
      </c>
      <c r="O41" s="10" t="s">
        <v>20</v>
      </c>
      <c r="P41" s="7">
        <v>67.75</v>
      </c>
      <c r="Q41" s="7">
        <f t="shared" si="1"/>
        <v>27.1</v>
      </c>
      <c r="R41" s="7">
        <v>85.8</v>
      </c>
      <c r="S41" s="7">
        <f t="shared" si="2"/>
        <v>51.48</v>
      </c>
      <c r="T41" s="14">
        <f t="shared" si="0"/>
        <v>78.58</v>
      </c>
      <c r="U41" s="15"/>
    </row>
    <row r="42" spans="1:21" ht="21.95" customHeight="1">
      <c r="A42" s="7">
        <v>40</v>
      </c>
      <c r="B42" s="18" t="s">
        <v>150</v>
      </c>
      <c r="C42" s="10" t="s">
        <v>127</v>
      </c>
      <c r="D42" s="7" t="s">
        <v>134</v>
      </c>
      <c r="E42" s="7" t="s">
        <v>15</v>
      </c>
      <c r="F42" s="5">
        <v>20201416</v>
      </c>
      <c r="G42" s="7" t="s">
        <v>22</v>
      </c>
      <c r="H42" s="7" t="s">
        <v>23</v>
      </c>
      <c r="I42" s="7"/>
      <c r="J42" s="7">
        <v>2018.6</v>
      </c>
      <c r="K42" s="10"/>
      <c r="L42" s="7" t="s">
        <v>127</v>
      </c>
      <c r="M42" s="7" t="s">
        <v>135</v>
      </c>
      <c r="N42" s="7">
        <v>15927793550</v>
      </c>
      <c r="O42" s="10" t="s">
        <v>20</v>
      </c>
      <c r="P42" s="7">
        <v>68.75</v>
      </c>
      <c r="Q42" s="7">
        <f t="shared" si="1"/>
        <v>27.5</v>
      </c>
      <c r="R42" s="7">
        <v>79.599999999999994</v>
      </c>
      <c r="S42" s="7">
        <f t="shared" si="2"/>
        <v>47.76</v>
      </c>
      <c r="T42" s="16">
        <f t="shared" si="0"/>
        <v>75.259999999999991</v>
      </c>
      <c r="U42" s="17"/>
    </row>
    <row r="43" spans="1:21" ht="21.95" customHeight="1">
      <c r="A43" s="7">
        <v>41</v>
      </c>
      <c r="B43" s="19"/>
      <c r="C43" s="10" t="s">
        <v>127</v>
      </c>
      <c r="D43" s="7" t="s">
        <v>132</v>
      </c>
      <c r="E43" s="7" t="s">
        <v>15</v>
      </c>
      <c r="F43" s="5">
        <v>20201324</v>
      </c>
      <c r="G43" s="7" t="s">
        <v>16</v>
      </c>
      <c r="H43" s="7" t="s">
        <v>17</v>
      </c>
      <c r="I43" s="7"/>
      <c r="J43" s="7">
        <v>2011.7</v>
      </c>
      <c r="K43" s="10"/>
      <c r="L43" s="7" t="s">
        <v>38</v>
      </c>
      <c r="M43" s="7" t="s">
        <v>133</v>
      </c>
      <c r="N43" s="7">
        <v>17786671294</v>
      </c>
      <c r="O43" s="10" t="s">
        <v>20</v>
      </c>
      <c r="P43" s="7">
        <v>68</v>
      </c>
      <c r="Q43" s="7">
        <f t="shared" si="1"/>
        <v>27.200000000000003</v>
      </c>
      <c r="R43" s="7">
        <v>85.4</v>
      </c>
      <c r="S43" s="7">
        <f t="shared" si="2"/>
        <v>51.24</v>
      </c>
      <c r="T43" s="16">
        <f t="shared" si="0"/>
        <v>78.44</v>
      </c>
      <c r="U43" s="17">
        <v>1</v>
      </c>
    </row>
    <row r="44" spans="1:21" ht="21.95" customHeight="1">
      <c r="A44" s="7">
        <v>42</v>
      </c>
      <c r="B44" s="19"/>
      <c r="C44" s="7" t="s">
        <v>127</v>
      </c>
      <c r="D44" s="7" t="s">
        <v>140</v>
      </c>
      <c r="E44" s="7" t="s">
        <v>15</v>
      </c>
      <c r="F44" s="5">
        <v>20201517</v>
      </c>
      <c r="G44" s="7" t="s">
        <v>16</v>
      </c>
      <c r="H44" s="7" t="s">
        <v>17</v>
      </c>
      <c r="I44" s="7"/>
      <c r="J44" s="7">
        <v>2017.6</v>
      </c>
      <c r="K44" s="7"/>
      <c r="L44" s="7" t="s">
        <v>41</v>
      </c>
      <c r="M44" s="7" t="s">
        <v>96</v>
      </c>
      <c r="N44" s="7">
        <v>19972496835</v>
      </c>
      <c r="O44" s="10" t="s">
        <v>20</v>
      </c>
      <c r="P44" s="7">
        <v>67.75</v>
      </c>
      <c r="Q44" s="7">
        <f t="shared" si="1"/>
        <v>27.1</v>
      </c>
      <c r="R44" s="7">
        <v>84.6</v>
      </c>
      <c r="S44" s="7">
        <f t="shared" si="2"/>
        <v>50.76</v>
      </c>
      <c r="T44" s="16">
        <f t="shared" si="0"/>
        <v>77.86</v>
      </c>
      <c r="U44" s="17">
        <v>2</v>
      </c>
    </row>
    <row r="45" spans="1:21" ht="21.95" customHeight="1">
      <c r="A45" s="7">
        <v>43</v>
      </c>
      <c r="B45" s="19"/>
      <c r="C45" s="10" t="s">
        <v>127</v>
      </c>
      <c r="D45" s="7" t="s">
        <v>128</v>
      </c>
      <c r="E45" s="7" t="s">
        <v>37</v>
      </c>
      <c r="F45" s="5">
        <v>20201315</v>
      </c>
      <c r="G45" s="7" t="s">
        <v>16</v>
      </c>
      <c r="H45" s="7" t="s">
        <v>17</v>
      </c>
      <c r="I45" s="7"/>
      <c r="J45" s="7">
        <v>2011.6</v>
      </c>
      <c r="K45" s="10"/>
      <c r="L45" s="7" t="s">
        <v>127</v>
      </c>
      <c r="M45" s="7" t="s">
        <v>129</v>
      </c>
      <c r="N45" s="7">
        <v>15572141351</v>
      </c>
      <c r="O45" s="10" t="s">
        <v>20</v>
      </c>
      <c r="P45" s="7">
        <v>64.25</v>
      </c>
      <c r="Q45" s="7">
        <f t="shared" si="1"/>
        <v>25.700000000000003</v>
      </c>
      <c r="R45" s="7">
        <v>0</v>
      </c>
      <c r="S45" s="7">
        <f t="shared" si="2"/>
        <v>0</v>
      </c>
      <c r="T45" s="16">
        <f t="shared" si="0"/>
        <v>25.700000000000003</v>
      </c>
      <c r="U45" s="17"/>
    </row>
    <row r="46" spans="1:21" ht="21.95" customHeight="1">
      <c r="A46" s="7">
        <v>44</v>
      </c>
      <c r="B46" s="19"/>
      <c r="C46" s="7" t="s">
        <v>127</v>
      </c>
      <c r="D46" s="7" t="s">
        <v>138</v>
      </c>
      <c r="E46" s="7" t="s">
        <v>15</v>
      </c>
      <c r="F46" s="5">
        <v>20201429</v>
      </c>
      <c r="G46" s="7" t="s">
        <v>22</v>
      </c>
      <c r="H46" s="7" t="s">
        <v>23</v>
      </c>
      <c r="I46" s="7"/>
      <c r="J46" s="7">
        <v>2011.6</v>
      </c>
      <c r="K46" s="7"/>
      <c r="L46" s="7" t="s">
        <v>127</v>
      </c>
      <c r="M46" s="7" t="s">
        <v>139</v>
      </c>
      <c r="N46" s="7">
        <v>18130210692</v>
      </c>
      <c r="O46" s="10" t="s">
        <v>20</v>
      </c>
      <c r="P46" s="7">
        <v>64.25</v>
      </c>
      <c r="Q46" s="7">
        <f t="shared" si="1"/>
        <v>25.700000000000003</v>
      </c>
      <c r="R46" s="7">
        <v>85.4</v>
      </c>
      <c r="S46" s="7">
        <f t="shared" si="2"/>
        <v>51.24</v>
      </c>
      <c r="T46" s="16">
        <f t="shared" si="0"/>
        <v>76.94</v>
      </c>
      <c r="U46" s="17"/>
    </row>
    <row r="47" spans="1:21" ht="21.95" customHeight="1">
      <c r="A47" s="7">
        <v>45</v>
      </c>
      <c r="B47" s="19"/>
      <c r="C47" s="10" t="s">
        <v>127</v>
      </c>
      <c r="D47" s="7" t="s">
        <v>130</v>
      </c>
      <c r="E47" s="7" t="s">
        <v>15</v>
      </c>
      <c r="F47" s="5">
        <v>20201319</v>
      </c>
      <c r="G47" s="7" t="s">
        <v>16</v>
      </c>
      <c r="H47" s="7" t="s">
        <v>17</v>
      </c>
      <c r="I47" s="7"/>
      <c r="J47" s="7">
        <v>2013.6</v>
      </c>
      <c r="K47" s="10"/>
      <c r="L47" s="7" t="s">
        <v>127</v>
      </c>
      <c r="M47" s="7" t="s">
        <v>131</v>
      </c>
      <c r="N47" s="7">
        <v>15272545435</v>
      </c>
      <c r="O47" s="10" t="s">
        <v>20</v>
      </c>
      <c r="P47" s="7">
        <v>64</v>
      </c>
      <c r="Q47" s="7">
        <f t="shared" si="1"/>
        <v>25.6</v>
      </c>
      <c r="R47" s="7">
        <v>85</v>
      </c>
      <c r="S47" s="7">
        <f t="shared" si="2"/>
        <v>51</v>
      </c>
      <c r="T47" s="16">
        <f t="shared" si="0"/>
        <v>76.599999999999994</v>
      </c>
      <c r="U47" s="17"/>
    </row>
    <row r="48" spans="1:21" ht="21.95" customHeight="1">
      <c r="A48" s="7">
        <v>46</v>
      </c>
      <c r="B48" s="20"/>
      <c r="C48" s="10" t="s">
        <v>127</v>
      </c>
      <c r="D48" s="7" t="s">
        <v>136</v>
      </c>
      <c r="E48" s="7" t="s">
        <v>15</v>
      </c>
      <c r="F48" s="5">
        <v>20201421</v>
      </c>
      <c r="G48" s="7" t="s">
        <v>16</v>
      </c>
      <c r="H48" s="7"/>
      <c r="I48" s="7"/>
      <c r="J48" s="7">
        <v>2013.6</v>
      </c>
      <c r="K48" s="10"/>
      <c r="L48" s="7" t="s">
        <v>38</v>
      </c>
      <c r="M48" s="7" t="s">
        <v>137</v>
      </c>
      <c r="N48" s="7">
        <v>19972672142</v>
      </c>
      <c r="O48" s="10" t="s">
        <v>20</v>
      </c>
      <c r="P48" s="7">
        <v>64</v>
      </c>
      <c r="Q48" s="7">
        <f t="shared" si="1"/>
        <v>25.6</v>
      </c>
      <c r="R48" s="7">
        <v>81.2</v>
      </c>
      <c r="S48" s="7">
        <f t="shared" si="2"/>
        <v>48.72</v>
      </c>
      <c r="T48" s="16">
        <f t="shared" si="0"/>
        <v>74.319999999999993</v>
      </c>
      <c r="U48" s="17"/>
    </row>
  </sheetData>
  <sortState ref="A3:S474">
    <sortCondition ref="B3:B474"/>
    <sortCondition descending="1" ref="P3:P474"/>
  </sortState>
  <mergeCells count="9">
    <mergeCell ref="B27:B29"/>
    <mergeCell ref="B30:B32"/>
    <mergeCell ref="B33:B41"/>
    <mergeCell ref="B42:B48"/>
    <mergeCell ref="A1:U1"/>
    <mergeCell ref="B3:B8"/>
    <mergeCell ref="B9:B14"/>
    <mergeCell ref="B15:B20"/>
    <mergeCell ref="B21:B26"/>
  </mergeCells>
  <phoneticPr fontId="3" type="noConversion"/>
  <conditionalFormatting sqref="D49:D1048576 D3:D26">
    <cfRule type="duplicateValues" dxfId="3" priority="9"/>
    <cfRule type="duplicateValues" dxfId="2" priority="10"/>
    <cfRule type="duplicateValues" dxfId="1" priority="11"/>
  </conditionalFormatting>
  <conditionalFormatting sqref="D27:D28 D30:D48">
    <cfRule type="duplicateValues" dxfId="0" priority="16"/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排序版</vt:lpstr>
      <vt:lpstr>排序版!Print_Titles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</cp:lastModifiedBy>
  <cp:lastPrinted>2020-08-18T01:42:00Z</cp:lastPrinted>
  <dcterms:created xsi:type="dcterms:W3CDTF">2019-08-01T07:25:00Z</dcterms:created>
  <dcterms:modified xsi:type="dcterms:W3CDTF">2020-08-18T03:44:00Z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